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15570" windowHeight="10500"/>
  </bookViews>
  <sheets>
    <sheet name="Datos" sheetId="25" r:id="rId1"/>
    <sheet name="BARCELONA-Memorias" sheetId="23" r:id="rId2"/>
    <sheet name="CADIZ" sheetId="2" r:id="rId3"/>
    <sheet name="SEVILLA" sheetId="4" r:id="rId4"/>
    <sheet name="MALAGA" sheetId="5" r:id="rId5"/>
    <sheet name="VALLADOLID" sheetId="6" r:id="rId6"/>
    <sheet name="SANTANDER" sheetId="7" r:id="rId7"/>
    <sheet name="BILBAO" sheetId="8" r:id="rId8"/>
    <sheet name="ZARAGOZA" sheetId="9" r:id="rId9"/>
    <sheet name="LA CORUÑA" sheetId="10" r:id="rId10"/>
    <sheet name="JEREZ DE LA FRONTERA" sheetId="11" r:id="rId11"/>
    <sheet name="SAN SEBASTIAN" sheetId="12" r:id="rId12"/>
    <sheet name="REUS" sheetId="13" r:id="rId13"/>
    <sheet name="BALEAR" sheetId="14" r:id="rId14"/>
    <sheet name="BURGOS" sheetId="15" r:id="rId15"/>
    <sheet name="PALENCIA" sheetId="16" r:id="rId16"/>
    <sheet name="OVIEDO" sheetId="17" r:id="rId17"/>
    <sheet name="VITORIA" sheetId="18" r:id="rId18"/>
    <sheet name="PAMPLONA" sheetId="19" r:id="rId19"/>
    <sheet name="TARRAGONA" sheetId="20" r:id="rId20"/>
    <sheet name="SANTIAGO" sheetId="22" r:id="rId21"/>
    <sheet name="Hoja1" sheetId="24" r:id="rId22"/>
  </sheets>
  <calcPr calcId="145621"/>
</workbook>
</file>

<file path=xl/calcChain.xml><?xml version="1.0" encoding="utf-8"?>
<calcChain xmlns="http://schemas.openxmlformats.org/spreadsheetml/2006/main">
  <c r="C14" i="18" l="1"/>
  <c r="D14" i="18"/>
  <c r="E14" i="18"/>
  <c r="F14" i="18"/>
  <c r="G14" i="18"/>
  <c r="H14" i="18"/>
  <c r="I14" i="18"/>
  <c r="J14" i="18"/>
  <c r="K14" i="18"/>
  <c r="L14" i="18"/>
  <c r="B14" i="18"/>
  <c r="U31" i="17"/>
  <c r="T31" i="17"/>
  <c r="S31" i="17"/>
  <c r="R31" i="17"/>
  <c r="Q31" i="17"/>
  <c r="P31" i="17"/>
  <c r="O31" i="17"/>
  <c r="N31" i="17"/>
  <c r="M31" i="17"/>
  <c r="L31" i="17"/>
  <c r="K31" i="17"/>
  <c r="J31" i="17"/>
  <c r="I31" i="17"/>
  <c r="H31" i="17"/>
  <c r="G31" i="17"/>
  <c r="F31" i="17"/>
  <c r="E31" i="17"/>
  <c r="D31" i="17"/>
  <c r="C31" i="17"/>
  <c r="B31" i="17"/>
  <c r="U7" i="17"/>
  <c r="U14" i="17" s="1"/>
  <c r="U19" i="17" s="1"/>
  <c r="T7" i="17"/>
  <c r="T14" i="17" s="1"/>
  <c r="T19" i="17" s="1"/>
  <c r="S7" i="17"/>
  <c r="S14" i="17" s="1"/>
  <c r="S19" i="17" s="1"/>
  <c r="R7" i="17"/>
  <c r="R14" i="17" s="1"/>
  <c r="R19" i="17" s="1"/>
  <c r="Q7" i="17"/>
  <c r="Q14" i="17" s="1"/>
  <c r="Q19" i="17" s="1"/>
  <c r="P7" i="17"/>
  <c r="P14" i="17" s="1"/>
  <c r="P19" i="17" s="1"/>
  <c r="O7" i="17"/>
  <c r="O14" i="17" s="1"/>
  <c r="O19" i="17" s="1"/>
  <c r="N7" i="17"/>
  <c r="N14" i="17" s="1"/>
  <c r="N19" i="17" s="1"/>
  <c r="M7" i="17"/>
  <c r="M14" i="17" s="1"/>
  <c r="M19" i="17" s="1"/>
  <c r="L7" i="17"/>
  <c r="L14" i="17" s="1"/>
  <c r="L19" i="17" s="1"/>
  <c r="K7" i="17"/>
  <c r="K14" i="17" s="1"/>
  <c r="K19" i="17" s="1"/>
  <c r="J7" i="17"/>
  <c r="J14" i="17" s="1"/>
  <c r="J19" i="17" s="1"/>
  <c r="I7" i="17"/>
  <c r="I14" i="17" s="1"/>
  <c r="I19" i="17" s="1"/>
  <c r="H7" i="17"/>
  <c r="H14" i="17" s="1"/>
  <c r="H19" i="17" s="1"/>
  <c r="G7" i="17"/>
  <c r="G14" i="17" s="1"/>
  <c r="G19" i="17" s="1"/>
  <c r="F7" i="17"/>
  <c r="F14" i="17" s="1"/>
  <c r="F19" i="17" s="1"/>
  <c r="E7" i="17"/>
  <c r="E14" i="17" s="1"/>
  <c r="E19" i="17" s="1"/>
  <c r="D7" i="17"/>
  <c r="D14" i="17" s="1"/>
  <c r="D19" i="17" s="1"/>
  <c r="C7" i="17"/>
  <c r="C14" i="17" s="1"/>
  <c r="C19" i="17" s="1"/>
  <c r="B7" i="17"/>
  <c r="B14" i="17" s="1"/>
  <c r="B19" i="17" s="1"/>
  <c r="C14" i="15" l="1"/>
  <c r="D14" i="15"/>
  <c r="E14" i="15"/>
  <c r="F14" i="15"/>
  <c r="G14" i="15"/>
  <c r="H14" i="15"/>
  <c r="I14" i="15"/>
  <c r="J14" i="15"/>
  <c r="K14" i="15"/>
  <c r="L14" i="15"/>
  <c r="M14" i="15"/>
  <c r="B14" i="15"/>
  <c r="B14" i="14"/>
  <c r="C14" i="14"/>
  <c r="D14" i="14"/>
  <c r="E14" i="14"/>
  <c r="F14" i="14"/>
  <c r="H14" i="14"/>
  <c r="I14" i="14"/>
  <c r="J14" i="14"/>
  <c r="K14" i="14"/>
  <c r="L14" i="14"/>
  <c r="M14" i="14"/>
  <c r="N14" i="14"/>
  <c r="O14" i="14"/>
  <c r="P14" i="14"/>
  <c r="G14" i="14"/>
  <c r="C14" i="12" l="1"/>
  <c r="D14" i="12"/>
  <c r="E14" i="12"/>
  <c r="F14" i="12"/>
  <c r="G14" i="12"/>
  <c r="H14" i="12"/>
  <c r="I14" i="12"/>
  <c r="J14" i="12"/>
  <c r="K14" i="12"/>
  <c r="L14" i="12"/>
  <c r="M14" i="12"/>
  <c r="N14" i="12"/>
  <c r="O14" i="12"/>
  <c r="P14" i="12"/>
  <c r="Q14" i="12"/>
  <c r="R14" i="12"/>
  <c r="S14" i="12"/>
  <c r="T14" i="12"/>
  <c r="U14" i="12"/>
  <c r="V14" i="12"/>
  <c r="W14" i="12"/>
  <c r="X14" i="12"/>
  <c r="Y14" i="12"/>
  <c r="B14" i="12"/>
  <c r="C32" i="23" l="1"/>
  <c r="D32" i="23"/>
  <c r="E32" i="23"/>
  <c r="F32" i="23"/>
  <c r="G32" i="23"/>
  <c r="H32" i="23"/>
  <c r="I32" i="23"/>
  <c r="J32" i="23"/>
  <c r="K32" i="23"/>
  <c r="L32" i="23"/>
  <c r="M32" i="23"/>
  <c r="N32" i="23"/>
  <c r="O32" i="23"/>
  <c r="P32" i="23"/>
  <c r="Q32" i="23"/>
  <c r="R32" i="23"/>
  <c r="S32" i="23"/>
  <c r="T32" i="23"/>
  <c r="U32" i="23"/>
  <c r="V32" i="23"/>
  <c r="W32" i="23"/>
  <c r="X32" i="23"/>
  <c r="Y32" i="23"/>
  <c r="Z32" i="23"/>
  <c r="AA32" i="23"/>
  <c r="AB32" i="23"/>
  <c r="AC32" i="23"/>
  <c r="AD32" i="23"/>
  <c r="AE32" i="23"/>
  <c r="AF32" i="23"/>
  <c r="AG32" i="23"/>
  <c r="AH32" i="23"/>
  <c r="AI32" i="23"/>
  <c r="AJ32" i="23"/>
  <c r="AK32" i="23"/>
  <c r="AL32" i="23"/>
  <c r="AM32" i="23"/>
  <c r="AN32" i="23"/>
  <c r="AO32" i="23"/>
  <c r="AP32" i="23"/>
  <c r="AQ32" i="23"/>
  <c r="AR32" i="23"/>
  <c r="AS32" i="23"/>
  <c r="AT32" i="23"/>
  <c r="AU32" i="23"/>
  <c r="AV32" i="23"/>
  <c r="AW32" i="23"/>
  <c r="AX32" i="23"/>
  <c r="AY32" i="23"/>
  <c r="AZ32" i="23"/>
  <c r="BA32" i="23"/>
  <c r="BB32" i="23"/>
  <c r="BC32" i="23"/>
  <c r="BD32" i="23"/>
  <c r="BE32" i="23"/>
  <c r="BF32" i="23"/>
  <c r="BG32" i="23"/>
  <c r="BH32" i="23"/>
  <c r="B32" i="23"/>
</calcChain>
</file>

<file path=xl/sharedStrings.xml><?xml version="1.0" encoding="utf-8"?>
<sst xmlns="http://schemas.openxmlformats.org/spreadsheetml/2006/main" count="1096" uniqueCount="297">
  <si>
    <t>30jun1848</t>
  </si>
  <si>
    <t>31dic1848</t>
  </si>
  <si>
    <t>30jun1849</t>
  </si>
  <si>
    <t>31dic1849</t>
  </si>
  <si>
    <t>30jun1850</t>
  </si>
  <si>
    <t>15 dic 1850</t>
  </si>
  <si>
    <t>30jun1851</t>
  </si>
  <si>
    <t>15dic1851</t>
  </si>
  <si>
    <t>31dic1851</t>
  </si>
  <si>
    <t>15 julio 1852</t>
  </si>
  <si>
    <t>30jun1853</t>
  </si>
  <si>
    <t>31dic1853</t>
  </si>
  <si>
    <t>30jun1854</t>
  </si>
  <si>
    <t>ACTIVO</t>
  </si>
  <si>
    <t>2. Cartera y Préstamos</t>
  </si>
  <si>
    <t>Letras</t>
  </si>
  <si>
    <t>Deuda Pública</t>
  </si>
  <si>
    <t>PASIVO</t>
  </si>
  <si>
    <t>8.Acreedores varios</t>
  </si>
  <si>
    <t>Fondo de reserva</t>
  </si>
  <si>
    <t>Dividendos</t>
  </si>
  <si>
    <t>30jun1856</t>
  </si>
  <si>
    <t>31dic1856</t>
  </si>
  <si>
    <t>30jun1857</t>
  </si>
  <si>
    <t>31dic1857</t>
  </si>
  <si>
    <t>30 jun1858</t>
  </si>
  <si>
    <t>31dic1858</t>
  </si>
  <si>
    <t>30jun1859</t>
  </si>
  <si>
    <t>31dic1859</t>
  </si>
  <si>
    <t>30jun1860</t>
  </si>
  <si>
    <t>31dic1860</t>
  </si>
  <si>
    <t>Efectivo</t>
  </si>
  <si>
    <t>Oro</t>
  </si>
  <si>
    <t>Préstamos con garantía</t>
  </si>
  <si>
    <t>11. Efectos a cobrar por cuenta corriente</t>
  </si>
  <si>
    <t>30nov1861</t>
  </si>
  <si>
    <t>30jun1862</t>
  </si>
  <si>
    <t>31dic1862</t>
  </si>
  <si>
    <t>30jun1863</t>
  </si>
  <si>
    <t>31dic1863</t>
  </si>
  <si>
    <t>30jun1864</t>
  </si>
  <si>
    <t>31dic1864</t>
  </si>
  <si>
    <t>30jun1865</t>
  </si>
  <si>
    <t>31dic1865</t>
  </si>
  <si>
    <t>31mayo1866</t>
  </si>
  <si>
    <t>31dic1866</t>
  </si>
  <si>
    <t>30jun1867</t>
  </si>
  <si>
    <t>31dic1867</t>
  </si>
  <si>
    <t>30jun1868</t>
  </si>
  <si>
    <t>30nov1868</t>
  </si>
  <si>
    <t>Descuenttos y préstamos</t>
  </si>
  <si>
    <t>4. Deudores varios</t>
  </si>
  <si>
    <t>5. Propiedades del Banco</t>
  </si>
  <si>
    <t>6. Acciones Propias</t>
  </si>
  <si>
    <t>31dic1850</t>
  </si>
  <si>
    <t>30jun1852</t>
  </si>
  <si>
    <t>31dic1852</t>
  </si>
  <si>
    <t>TOTAL ACTIVO sin cuentas de orden</t>
  </si>
  <si>
    <t>TOTAL ACTIVO con cuentas de orden</t>
  </si>
  <si>
    <t>TOTAL PASIVO sin cuentas de orden</t>
  </si>
  <si>
    <t>TOTAL PASIVO con cuentas de orden</t>
  </si>
  <si>
    <t>30jun1858</t>
  </si>
  <si>
    <t>31jul1861</t>
  </si>
  <si>
    <t>30jun1861</t>
  </si>
  <si>
    <t>30jun1866</t>
  </si>
  <si>
    <t>30jun1855</t>
  </si>
  <si>
    <t>Efectos Públicos</t>
  </si>
  <si>
    <t>31dic1861</t>
  </si>
  <si>
    <t>30nov1862</t>
  </si>
  <si>
    <t>31jul1863</t>
  </si>
  <si>
    <t>31dic1868</t>
  </si>
  <si>
    <t>Balances del Banco de Sevilla (en miles de pesetas)</t>
  </si>
  <si>
    <t>31jul1859</t>
  </si>
  <si>
    <t>30nov1859</t>
  </si>
  <si>
    <t>Descuentos</t>
  </si>
  <si>
    <t>Préstamos sobre frutos, plata y metales</t>
  </si>
  <si>
    <t>Préstamos sin identificar garantía</t>
  </si>
  <si>
    <t>Dudoso cobro</t>
  </si>
  <si>
    <t>Préstamos sobre deuda Estado</t>
  </si>
  <si>
    <t>Letras a negociar y a cobrar (restadas rebajas)</t>
  </si>
  <si>
    <t>Billetes del Tesoro</t>
  </si>
  <si>
    <t>31mayo1861</t>
  </si>
  <si>
    <t>30 nov1861</t>
  </si>
  <si>
    <t>Letras a cobrar hoy</t>
  </si>
  <si>
    <t>Balances del Banco de Málaga (en miles de pesetas)</t>
  </si>
  <si>
    <t>Efectos</t>
  </si>
  <si>
    <t>Préstamos</t>
  </si>
  <si>
    <t>Letras/Billetes Tesoro</t>
  </si>
  <si>
    <t>7. Efectos a cobrar por cuenta corriente</t>
  </si>
  <si>
    <t>31 mayo1861</t>
  </si>
  <si>
    <t>30mayo1866</t>
  </si>
  <si>
    <t>Papel al cobro</t>
  </si>
  <si>
    <t>Balances del Banco de Valladolid (en miles de pesetas)</t>
  </si>
  <si>
    <t>30ene1858</t>
  </si>
  <si>
    <t>31jul1858</t>
  </si>
  <si>
    <t>31ene1859</t>
  </si>
  <si>
    <t>30jul1859</t>
  </si>
  <si>
    <t>31ene1860</t>
  </si>
  <si>
    <t>8. Efectos a cobrar por cuenta corriente</t>
  </si>
  <si>
    <t>31en1859</t>
  </si>
  <si>
    <t>31en1862</t>
  </si>
  <si>
    <t>31jul1862</t>
  </si>
  <si>
    <t>31en1863</t>
  </si>
  <si>
    <t>30en1864</t>
  </si>
  <si>
    <t>31jul1864</t>
  </si>
  <si>
    <t>Balances del Banco de Barcelona (en miles de pesetas)</t>
  </si>
  <si>
    <t>Balances de Banco de Cádiz (en miles de pesetas)</t>
  </si>
  <si>
    <t>Balances del Banco de Santander (en miles de pesetas)</t>
  </si>
  <si>
    <t xml:space="preserve"> 31may1866</t>
  </si>
  <si>
    <t xml:space="preserve"> 31oct66</t>
  </si>
  <si>
    <t>31oct1868</t>
  </si>
  <si>
    <t>Balances del Banco de Bilbao (en miles de pesetas)</t>
  </si>
  <si>
    <t>30sept1857</t>
  </si>
  <si>
    <t>30abril1858</t>
  </si>
  <si>
    <t>30oct1858</t>
  </si>
  <si>
    <t>30abr1859</t>
  </si>
  <si>
    <t>31oct1859</t>
  </si>
  <si>
    <t>30abr1860</t>
  </si>
  <si>
    <t>30oct1860</t>
  </si>
  <si>
    <t>Prestamos con garantía</t>
  </si>
  <si>
    <t>Billetes Tesoro</t>
  </si>
  <si>
    <t>Cupones presentados al cobro</t>
  </si>
  <si>
    <t>30abril1861</t>
  </si>
  <si>
    <t>31oct1861</t>
  </si>
  <si>
    <t>30abril1862</t>
  </si>
  <si>
    <t>31oct1862</t>
  </si>
  <si>
    <t>30abril1863</t>
  </si>
  <si>
    <t>31oct1863</t>
  </si>
  <si>
    <t>30abril1864</t>
  </si>
  <si>
    <t>30nov1864</t>
  </si>
  <si>
    <t>31oct1865</t>
  </si>
  <si>
    <t>8. Acreedores varios</t>
  </si>
  <si>
    <t>1. Caja metálico</t>
  </si>
  <si>
    <t>3. Deudores corresponsales</t>
  </si>
  <si>
    <t>6. Depósitos valores</t>
  </si>
  <si>
    <t>1. Capital desembolsado</t>
  </si>
  <si>
    <t>2. Fondo de reserva</t>
  </si>
  <si>
    <t>3. Billetes en circulación</t>
  </si>
  <si>
    <t>4. Depósitos (efectivo)</t>
  </si>
  <si>
    <t>5. Cuentas corrientes</t>
  </si>
  <si>
    <t>6. Acreedores corresponsales</t>
  </si>
  <si>
    <t>7. Efectos a pagar</t>
  </si>
  <si>
    <t>8. Acreedores dividendos</t>
  </si>
  <si>
    <t>9. Pèrdidas y Ganancias</t>
  </si>
  <si>
    <t>10. Depósitos valores</t>
  </si>
  <si>
    <t>4. Depósitos</t>
  </si>
  <si>
    <t>7. Depósitos valores</t>
  </si>
  <si>
    <t>9. Pérdidas y Ganancias</t>
  </si>
  <si>
    <t>11.  Efectos a cobrar por cuenta corriente</t>
  </si>
  <si>
    <t>Balances del Banco de Zaragoza (en miles de pesetas)</t>
  </si>
  <si>
    <t>30nov1860</t>
  </si>
  <si>
    <t>Balances del Banco de La Coruña (en miles de pesetas)</t>
  </si>
  <si>
    <t>Efectos a negociar y a cobrar</t>
  </si>
  <si>
    <t>Efectos descontados</t>
  </si>
  <si>
    <t>Crédito en c/c</t>
  </si>
  <si>
    <t>31jul1865</t>
  </si>
  <si>
    <t>30nov1865</t>
  </si>
  <si>
    <t>30nov1866</t>
  </si>
  <si>
    <t>Sin interés</t>
  </si>
  <si>
    <t>Con interés</t>
  </si>
  <si>
    <t>Balances del Banco de Jerez de la Frontera (en miles de pesetas)</t>
  </si>
  <si>
    <t>30mayo1863</t>
  </si>
  <si>
    <t>31agost1868</t>
  </si>
  <si>
    <t>30junio1863</t>
  </si>
  <si>
    <t>30nov1863</t>
  </si>
  <si>
    <t>31oct1864</t>
  </si>
  <si>
    <t>31oct1866</t>
  </si>
  <si>
    <t>31marzo1867</t>
  </si>
  <si>
    <t>Billetes del Tesoro y cupones deuda estado</t>
  </si>
  <si>
    <t xml:space="preserve">Cupones </t>
  </si>
  <si>
    <t>Balances del Banco de Reus (en miles de pesetas)</t>
  </si>
  <si>
    <t>30abril1867</t>
  </si>
  <si>
    <t>Balances del Banco Balear (en miles de pesetas)</t>
  </si>
  <si>
    <t>31marz1867</t>
  </si>
  <si>
    <t>Descuentos y Préstamos</t>
  </si>
  <si>
    <t>Billetes hipotecarios</t>
  </si>
  <si>
    <t>Balances del Banco de Burgos (en miles de pesetas)</t>
  </si>
  <si>
    <t>31mayo1864</t>
  </si>
  <si>
    <t>Obligaciones y préstamos con garantía</t>
  </si>
  <si>
    <t>Billetes hipotecarios del BE</t>
  </si>
  <si>
    <t>Valores del Estado</t>
  </si>
  <si>
    <t>Balances del Banco de Palencia (en miles de pesetas)</t>
  </si>
  <si>
    <t>31jul1867</t>
  </si>
  <si>
    <t>31ener1868</t>
  </si>
  <si>
    <t>30sept1864</t>
  </si>
  <si>
    <t>30sept1865</t>
  </si>
  <si>
    <t>29feb1868</t>
  </si>
  <si>
    <t>Efectos públicos</t>
  </si>
  <si>
    <t>Balances del Banco de Oviedo (en miles de pesetas)</t>
  </si>
  <si>
    <t>Balances del Banco de Vitoria (en miles de pesetas)</t>
  </si>
  <si>
    <t>4jul1864</t>
  </si>
  <si>
    <t>30sept1868</t>
  </si>
  <si>
    <t>Cupones a cobrar</t>
  </si>
  <si>
    <t>Balances del Banco de Pamplona (en miles de pesetas)</t>
  </si>
  <si>
    <t>28feb1867</t>
  </si>
  <si>
    <t>31ag1867</t>
  </si>
  <si>
    <t>Cupones descontados</t>
  </si>
  <si>
    <t>Balances del Banco de Tarragona (en miles de pesetas)</t>
  </si>
  <si>
    <t>31agost1867</t>
  </si>
  <si>
    <t>28feb1868</t>
  </si>
  <si>
    <t>Balances del Banco de Santiago (en miles de pesetas)</t>
  </si>
  <si>
    <t>Efectos a cobrar y negociar</t>
  </si>
  <si>
    <t>30jun1869</t>
  </si>
  <si>
    <t>31dic1869</t>
  </si>
  <si>
    <t>30jun1870</t>
  </si>
  <si>
    <t>31dic1870</t>
  </si>
  <si>
    <t>30jun1871</t>
  </si>
  <si>
    <t>31dic1871</t>
  </si>
  <si>
    <t>31dic1872</t>
  </si>
  <si>
    <t>30jun1873</t>
  </si>
  <si>
    <t>31dic1873</t>
  </si>
  <si>
    <t>30jun1874</t>
  </si>
  <si>
    <t>Bonos del tesoro</t>
  </si>
  <si>
    <t>30abr1869</t>
  </si>
  <si>
    <t>31oct1869</t>
  </si>
  <si>
    <t>30abr1870</t>
  </si>
  <si>
    <t>31oct1870</t>
  </si>
  <si>
    <t>30abr1871</t>
  </si>
  <si>
    <t>31oct1871</t>
  </si>
  <si>
    <t>30abr1872</t>
  </si>
  <si>
    <t>31oct1872</t>
  </si>
  <si>
    <t>30abr1873</t>
  </si>
  <si>
    <t>31oct1873</t>
  </si>
  <si>
    <t>30abr1874</t>
  </si>
  <si>
    <t>31dic1874</t>
  </si>
  <si>
    <t>31dic1875</t>
  </si>
  <si>
    <t>15feb1869</t>
  </si>
  <si>
    <t>31mar1870</t>
  </si>
  <si>
    <t>Primer capital</t>
  </si>
  <si>
    <t>Segundo capital</t>
  </si>
  <si>
    <t>Agregado</t>
  </si>
  <si>
    <t>30junio1873</t>
  </si>
  <si>
    <t>31dic870</t>
  </si>
  <si>
    <t>30dic1871</t>
  </si>
  <si>
    <t>30jun1872</t>
  </si>
  <si>
    <t>Préstamos s/efectos públicos</t>
  </si>
  <si>
    <t>Préstamos s/metales preciosos y otras materias</t>
  </si>
  <si>
    <t>30junio1869</t>
  </si>
  <si>
    <t>Julio1871</t>
  </si>
  <si>
    <t>Junio1871</t>
  </si>
  <si>
    <t>Agosto1871</t>
  </si>
  <si>
    <t>diciembre1871</t>
  </si>
  <si>
    <t>Junio1872</t>
  </si>
  <si>
    <t>junio1873</t>
  </si>
  <si>
    <t>30jun1875</t>
  </si>
  <si>
    <t>Papel Estado y valores</t>
  </si>
  <si>
    <t>30jun1846</t>
  </si>
  <si>
    <t>31dic1846</t>
  </si>
  <si>
    <t>30jun1847</t>
  </si>
  <si>
    <t>31dic1847</t>
  </si>
  <si>
    <t>31dic1854</t>
  </si>
  <si>
    <t>31dic1855</t>
  </si>
  <si>
    <t>31dic 1854</t>
  </si>
  <si>
    <t>30jun 1855</t>
  </si>
  <si>
    <t>31dic 1855</t>
  </si>
  <si>
    <t>* error en el original</t>
  </si>
  <si>
    <t>10.947,29*</t>
  </si>
  <si>
    <t>10.924,77*</t>
  </si>
  <si>
    <t>Depósitos en garantía</t>
  </si>
  <si>
    <t>Depósitos voluntarios</t>
  </si>
  <si>
    <t>Depósitos necesarios</t>
  </si>
  <si>
    <t xml:space="preserve">   Depósitos por garantías de préstamos</t>
  </si>
  <si>
    <t xml:space="preserve">   Depósitos voluntarios</t>
  </si>
  <si>
    <t xml:space="preserve">   Depósitos por fianzas del establecimiento</t>
  </si>
  <si>
    <t xml:space="preserve">   Efectos depositados</t>
  </si>
  <si>
    <t xml:space="preserve">   Fianzas</t>
  </si>
  <si>
    <t>Balances del Banco de San Sebastián (en miles de pesetas)</t>
  </si>
  <si>
    <t xml:space="preserve">    Depósitos en garantía de préstamos</t>
  </si>
  <si>
    <t xml:space="preserve">    Depósitos voluntarios </t>
  </si>
  <si>
    <t xml:space="preserve">    Depósitos judiciales</t>
  </si>
  <si>
    <t>30abril1865</t>
  </si>
  <si>
    <t>30abril1866</t>
  </si>
  <si>
    <t>31oct1867</t>
  </si>
  <si>
    <t>30abril1868</t>
  </si>
  <si>
    <t>30abril1869</t>
  </si>
  <si>
    <t>30abril1870</t>
  </si>
  <si>
    <t>30abril1871</t>
  </si>
  <si>
    <t>30abril1872</t>
  </si>
  <si>
    <t>30abril1873</t>
  </si>
  <si>
    <t>30abril1874</t>
  </si>
  <si>
    <t xml:space="preserve">    Efectos</t>
  </si>
  <si>
    <t xml:space="preserve">    Valores</t>
  </si>
  <si>
    <t xml:space="preserve">   Depósitos en custodia</t>
  </si>
  <si>
    <t xml:space="preserve">   Depósitos en garantía</t>
  </si>
  <si>
    <r>
      <t xml:space="preserve">  </t>
    </r>
    <r>
      <rPr>
        <sz val="11"/>
        <color theme="1"/>
        <rFont val="Arial"/>
        <family val="2"/>
      </rPr>
      <t>Acciones propias</t>
    </r>
  </si>
  <si>
    <t xml:space="preserve">   Cartera Efectos</t>
  </si>
  <si>
    <t xml:space="preserve">   Préstamos</t>
  </si>
  <si>
    <t xml:space="preserve">   Cartera Valores</t>
  </si>
  <si>
    <t xml:space="preserve">   depóstos en garantía</t>
  </si>
  <si>
    <t xml:space="preserve">   depósitos voluntatios</t>
  </si>
  <si>
    <t xml:space="preserve"> </t>
  </si>
  <si>
    <t>-</t>
  </si>
  <si>
    <t xml:space="preserve">   Depósitos voluntarios por fianzas</t>
  </si>
  <si>
    <r>
      <rPr>
        <b/>
        <sz val="11"/>
        <color theme="1"/>
        <rFont val="Cambria"/>
        <family val="1"/>
        <scheme val="major"/>
      </rPr>
      <t>NOTA SOBRE LOS DATOS EMPLEADOS</t>
    </r>
    <r>
      <rPr>
        <sz val="11"/>
        <color theme="1"/>
        <rFont val="Cambria"/>
        <family val="1"/>
        <scheme val="major"/>
      </rPr>
      <t xml:space="preserve">
La base de datos que se acompaña corresponde esencialmente a la elaborada por Mercedes Bernal Llorens y Juan Pedro Sánchez Ballesta, de la Universidad de Murcia, para realizar sus estudios sobre el desarrollo contable de la banca española y las implicaciones de la publicidad de los resultados . La fuente esencial de información han sido los balances publicados en la “Gaceta de Madrid”. La razón de la preferencia es que presentan un mayor grado de homogeneidad y que cubren más ampliamente el universo de los veinte bancos objeto de estudio. En general se ha optado por recoger los datos correspondientes a los meses en los que se cerraban los ejercicios contables que, como es sabido, eran de carácter semestral. Cuando ello no ha sido posible se ha escogido el balance mensual más próximo.
El mayor inconveniente de esta fuente es que no cubre la totalidad del periodo, al cesar la exigencia de publicación en 1868.  Para cubrir tanto los años 1868-1874 como los no hallados en la Gaceta se ha tomado el balance incluido en la respectiva memoria del ejercicio, caso de estar disponible. Para  las fechas en las que ambas fuentes han podido compararse se ha observado en general una total coincidencia, aunque a menudo con distinto grado de desagregación. La información procedente de las memorias ha sido igualmente homogeneizada, ajustándola al modelo adoptado.
Tan solo para el Banco de Barcelona se ha optado por utilizar exclusivamente las memorias de la entidad para evitar confusiones con los datos incluidos en la monografía existente sobre el mismo.
BIBLIOGRAFÍA:   Bernal Lloréns, M. (2004): “Financial Crises and the Publication of the Financial Statements of Banks in Spain, 1844-1868”,  Accounting Historians Journal, 31 (2), 1-23.; (2004), “La regulación de las sociedades anónimas y la información contable publicada en la "Gaceta de Madrid" a mediados del siglo XIX”, Revista española de financiación y contabilidad, Nº 120, 2004, págs. 65-94
Bernal Lloréns, M. y Sánchez Ballesta, JP. (2007 ), “La información contable publicada por los bancos de emisión en España a mediados del siglo XIX” Revista española de financiación y contabilidad, Nº 133, págs. 31-54; (2008), “Normalización contable de la banca española en los inicios de la industrialización”. Revista de Historia Industrial, 36,45-82;  (2010), “Monitoring, reputation and accountability in issuing banks in mid-nineteenth-century Spain”, Explorations on Economic History, 47, 403-419; (2007), “La información contable publicada por los bancos de emisión en España a mediados del siglo XIX” Revista española de financiación y contabilidad, Nº 133, 2007, págs. 31-54.
</t>
    </r>
  </si>
  <si>
    <t>Sudrià Triay, C. y Blasco-Martel, Y. (2016): La pluralidad de emisión en España, 1844-1874. Bilbao: Fundación BBVA</t>
  </si>
  <si>
    <t>Publicación que acompaña esta base de datos como anexo electrónico:</t>
  </si>
  <si>
    <t>https://www.fbbva.es/publicaciones/la-pluralidad-de-emision-en-espana-1844-1874/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</si>
</sst>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0"/>
  </numFmts>
  <fonts count="12" x14ac:knownFonts="1">
    <font>
      <sz val="11"/>
      <color theme="1"/>
      <name val="Calibri"/>
      <family val="2"/>
      <scheme val="minor"/>
    </font>
    <font>
      <sz val="11"/>
      <color theme="1"/>
      <name val="Arial"/>
      <family val="2"/>
    </font>
    <font>
      <b/>
      <sz val="11"/>
      <color theme="1"/>
      <name val="Arial"/>
      <family val="2"/>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mbria"/>
      <family val="1"/>
      <scheme val="major"/>
    </font>
    <font>
      <b/>
      <sz val="11"/>
      <color theme="1"/>
      <name val="Cambria"/>
      <family val="1"/>
      <scheme val="major"/>
    </font>
    <font>
      <sz val="10"/>
      <name val="Book Antiqua"/>
      <family val="1"/>
    </font>
    <font>
      <u/>
      <sz val="11"/>
      <color theme="10"/>
      <name val="Calibri"/>
      <family val="2"/>
      <scheme val="minor"/>
    </font>
    <font>
      <b/>
      <i/>
      <u/>
      <sz val="13"/>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1">
    <border>
      <left/>
      <right/>
      <top/>
      <bottom/>
      <diagonal/>
    </border>
  </borders>
  <cellStyleXfs count="4">
    <xf numFmtId="0" fontId="0" fillId="0" borderId="0"/>
    <xf numFmtId="43" fontId="3" fillId="0" borderId="0" applyFont="0" applyFill="0" applyBorder="0" applyAlignment="0" applyProtection="0"/>
    <xf numFmtId="0" fontId="9" fillId="0" borderId="0"/>
    <xf numFmtId="0" fontId="10" fillId="0" borderId="0" applyNumberFormat="0" applyFill="0" applyBorder="0" applyAlignment="0" applyProtection="0"/>
  </cellStyleXfs>
  <cellXfs count="65">
    <xf numFmtId="0" fontId="0" fillId="0" borderId="0" xfId="0"/>
    <xf numFmtId="0" fontId="1" fillId="0" borderId="0" xfId="0" applyFont="1"/>
    <xf numFmtId="0" fontId="2" fillId="0" borderId="0" xfId="0" applyFont="1"/>
    <xf numFmtId="0" fontId="1" fillId="0" borderId="0" xfId="0" applyFont="1" applyAlignment="1">
      <alignment horizontal="left" indent="1"/>
    </xf>
    <xf numFmtId="0" fontId="2" fillId="2" borderId="0" xfId="0" applyFont="1" applyFill="1"/>
    <xf numFmtId="4" fontId="1" fillId="0" borderId="0" xfId="0" applyNumberFormat="1" applyFont="1"/>
    <xf numFmtId="0" fontId="2" fillId="0" borderId="0" xfId="0" applyFont="1" applyFill="1"/>
    <xf numFmtId="0" fontId="2" fillId="0" borderId="0" xfId="0" applyFont="1" applyAlignment="1">
      <alignment horizontal="center"/>
    </xf>
    <xf numFmtId="4" fontId="2" fillId="2" borderId="0" xfId="0" applyNumberFormat="1" applyFont="1" applyFill="1"/>
    <xf numFmtId="0" fontId="2" fillId="0" borderId="0" xfId="0" applyFont="1" applyBorder="1"/>
    <xf numFmtId="0" fontId="2" fillId="2" borderId="0" xfId="0" applyFont="1" applyFill="1" applyBorder="1"/>
    <xf numFmtId="164" fontId="2" fillId="0" borderId="0" xfId="0" applyNumberFormat="1" applyFont="1" applyBorder="1"/>
    <xf numFmtId="4" fontId="2" fillId="0" borderId="0" xfId="0" applyNumberFormat="1" applyFont="1" applyAlignment="1">
      <alignment horizontal="center"/>
    </xf>
    <xf numFmtId="0" fontId="1" fillId="0" borderId="0" xfId="0" applyFont="1" applyFill="1"/>
    <xf numFmtId="0" fontId="1" fillId="0" borderId="0" xfId="0" applyFont="1" applyFill="1" applyAlignment="1">
      <alignment horizontal="center" wrapText="1"/>
    </xf>
    <xf numFmtId="4" fontId="1" fillId="0" borderId="0" xfId="0" applyNumberFormat="1" applyFont="1" applyFill="1"/>
    <xf numFmtId="0" fontId="2" fillId="0" borderId="0" xfId="0" applyFont="1" applyFill="1" applyAlignment="1">
      <alignment horizontal="center"/>
    </xf>
    <xf numFmtId="4" fontId="2" fillId="0" borderId="0" xfId="0" applyNumberFormat="1" applyFont="1"/>
    <xf numFmtId="4" fontId="2" fillId="0" borderId="0" xfId="0" applyNumberFormat="1" applyFont="1" applyFill="1" applyAlignment="1">
      <alignment horizontal="center"/>
    </xf>
    <xf numFmtId="4" fontId="2" fillId="0" borderId="0" xfId="0" applyNumberFormat="1" applyFont="1" applyBorder="1"/>
    <xf numFmtId="4" fontId="1" fillId="0" borderId="0" xfId="0" applyNumberFormat="1" applyFont="1" applyAlignment="1">
      <alignment horizontal="left" indent="1"/>
    </xf>
    <xf numFmtId="4" fontId="2" fillId="2" borderId="0" xfId="0" applyNumberFormat="1" applyFont="1" applyFill="1" applyBorder="1"/>
    <xf numFmtId="0" fontId="2" fillId="0" borderId="0" xfId="0" applyFont="1" applyFill="1" applyAlignment="1">
      <alignment horizontal="center"/>
    </xf>
    <xf numFmtId="4" fontId="0" fillId="0" borderId="0" xfId="0" applyNumberFormat="1"/>
    <xf numFmtId="43" fontId="1" fillId="0" borderId="0" xfId="1" applyFont="1"/>
    <xf numFmtId="43" fontId="2" fillId="2" borderId="0" xfId="1" applyFont="1" applyFill="1"/>
    <xf numFmtId="43" fontId="1" fillId="0" borderId="0" xfId="1" applyFont="1" applyFill="1"/>
    <xf numFmtId="43" fontId="2" fillId="0" borderId="0" xfId="1" applyFont="1" applyFill="1" applyAlignment="1">
      <alignment horizontal="center"/>
    </xf>
    <xf numFmtId="43" fontId="1" fillId="0" borderId="0" xfId="1" applyFont="1" applyFill="1" applyAlignment="1">
      <alignment horizontal="center"/>
    </xf>
    <xf numFmtId="43" fontId="2" fillId="0" borderId="0" xfId="1" applyFont="1" applyFill="1"/>
    <xf numFmtId="43" fontId="1" fillId="2" borderId="0" xfId="1" applyFont="1" applyFill="1"/>
    <xf numFmtId="0" fontId="1" fillId="2" borderId="0" xfId="0" applyFont="1" applyFill="1"/>
    <xf numFmtId="4" fontId="2" fillId="2" borderId="0" xfId="0" applyNumberFormat="1" applyFont="1" applyFill="1" applyAlignment="1">
      <alignment horizontal="right"/>
    </xf>
    <xf numFmtId="0" fontId="2" fillId="0" borderId="0" xfId="0" applyFont="1" applyFill="1" applyBorder="1"/>
    <xf numFmtId="0" fontId="0" fillId="0" borderId="0" xfId="0" applyFill="1"/>
    <xf numFmtId="43" fontId="2" fillId="0" borderId="0" xfId="1" applyFont="1"/>
    <xf numFmtId="43" fontId="2" fillId="0" borderId="0" xfId="1" applyFont="1" applyAlignment="1">
      <alignment horizontal="center"/>
    </xf>
    <xf numFmtId="43" fontId="2" fillId="0" borderId="0" xfId="1" applyFont="1" applyBorder="1"/>
    <xf numFmtId="43" fontId="1" fillId="0" borderId="0" xfId="1" applyFont="1" applyAlignment="1">
      <alignment horizontal="left" indent="1"/>
    </xf>
    <xf numFmtId="43" fontId="2" fillId="2" borderId="0" xfId="1" applyFont="1" applyFill="1" applyBorder="1"/>
    <xf numFmtId="43" fontId="0" fillId="0" borderId="0" xfId="1" applyFont="1"/>
    <xf numFmtId="43" fontId="2" fillId="3" borderId="0" xfId="1" applyFont="1" applyFill="1"/>
    <xf numFmtId="0" fontId="1" fillId="0" borderId="0" xfId="0" applyFont="1" applyFill="1" applyBorder="1" applyAlignment="1">
      <alignment horizontal="left" indent="1"/>
    </xf>
    <xf numFmtId="4" fontId="1" fillId="2" borderId="0" xfId="0" applyNumberFormat="1" applyFont="1" applyFill="1"/>
    <xf numFmtId="43" fontId="4" fillId="0" borderId="0" xfId="1" applyFont="1"/>
    <xf numFmtId="43" fontId="5" fillId="0" borderId="0" xfId="1" applyFont="1"/>
    <xf numFmtId="43" fontId="4" fillId="3" borderId="0" xfId="1" applyFont="1" applyFill="1"/>
    <xf numFmtId="43" fontId="0" fillId="3" borderId="0" xfId="1" applyFont="1" applyFill="1"/>
    <xf numFmtId="43" fontId="6" fillId="3" borderId="0" xfId="1" applyFont="1" applyFill="1"/>
    <xf numFmtId="43" fontId="6" fillId="0" borderId="0" xfId="1" applyFont="1"/>
    <xf numFmtId="43" fontId="5" fillId="3" borderId="0" xfId="1" applyFont="1" applyFill="1"/>
    <xf numFmtId="43" fontId="3" fillId="0" borderId="0" xfId="1" applyFont="1"/>
    <xf numFmtId="43" fontId="4" fillId="0" borderId="0" xfId="1" applyFont="1" applyFill="1"/>
    <xf numFmtId="43" fontId="0" fillId="0" borderId="0" xfId="1" applyFont="1" applyFill="1"/>
    <xf numFmtId="43" fontId="5" fillId="0" borderId="0" xfId="1" applyFont="1" applyFill="1"/>
    <xf numFmtId="0" fontId="1" fillId="0" borderId="0" xfId="0" applyFont="1" applyFill="1" applyAlignment="1">
      <alignment horizontal="left" indent="1"/>
    </xf>
    <xf numFmtId="4" fontId="2" fillId="0" borderId="0" xfId="0" applyNumberFormat="1" applyFont="1" applyFill="1"/>
    <xf numFmtId="164" fontId="2" fillId="0" borderId="0" xfId="0" applyNumberFormat="1" applyFont="1" applyFill="1" applyBorder="1"/>
    <xf numFmtId="0" fontId="11" fillId="5" borderId="0" xfId="0" applyFont="1" applyFill="1" applyAlignment="1">
      <alignment horizontal="left" vertical="center"/>
    </xf>
    <xf numFmtId="0" fontId="0" fillId="0" borderId="0" xfId="0" applyAlignment="1">
      <alignment vertical="center"/>
    </xf>
    <xf numFmtId="0" fontId="10" fillId="0" borderId="0" xfId="3" applyAlignment="1">
      <alignment vertical="center"/>
    </xf>
    <xf numFmtId="0" fontId="7" fillId="4" borderId="0" xfId="0" applyFont="1" applyFill="1" applyAlignment="1">
      <alignment horizontal="left" vertical="top" wrapText="1"/>
    </xf>
    <xf numFmtId="0" fontId="0" fillId="0" borderId="0" xfId="0" applyAlignment="1">
      <alignment horizontal="left" vertical="center" wrapText="1"/>
    </xf>
    <xf numFmtId="0" fontId="1" fillId="0" borderId="0" xfId="0" applyFont="1" applyAlignment="1">
      <alignment horizontal="center" wrapText="1"/>
    </xf>
    <xf numFmtId="0" fontId="2" fillId="0" borderId="0" xfId="0" applyFont="1" applyFill="1" applyAlignment="1">
      <alignment horizontal="center"/>
    </xf>
  </cellXfs>
  <cellStyles count="4">
    <cellStyle name="Hipervínculo" xfId="3" builtinId="8"/>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topLeftCell="A16" zoomScaleNormal="100" workbookViewId="0">
      <selection activeCell="A32" sqref="A32"/>
    </sheetView>
  </sheetViews>
  <sheetFormatPr baseColWidth="10" defaultRowHeight="15" x14ac:dyDescent="0.25"/>
  <cols>
    <col min="1" max="1" width="8" customWidth="1"/>
    <col min="8" max="8" width="19.28515625" customWidth="1"/>
  </cols>
  <sheetData>
    <row r="1" spans="1:8" x14ac:dyDescent="0.25">
      <c r="A1" s="61" t="s">
        <v>293</v>
      </c>
      <c r="B1" s="61"/>
      <c r="C1" s="61"/>
      <c r="D1" s="61"/>
      <c r="E1" s="61"/>
      <c r="F1" s="61"/>
      <c r="G1" s="61"/>
      <c r="H1" s="61"/>
    </row>
    <row r="2" spans="1:8" x14ac:dyDescent="0.25">
      <c r="A2" s="61"/>
      <c r="B2" s="61"/>
      <c r="C2" s="61"/>
      <c r="D2" s="61"/>
      <c r="E2" s="61"/>
      <c r="F2" s="61"/>
      <c r="G2" s="61"/>
      <c r="H2" s="61"/>
    </row>
    <row r="3" spans="1:8" x14ac:dyDescent="0.25">
      <c r="A3" s="61"/>
      <c r="B3" s="61"/>
      <c r="C3" s="61"/>
      <c r="D3" s="61"/>
      <c r="E3" s="61"/>
      <c r="F3" s="61"/>
      <c r="G3" s="61"/>
      <c r="H3" s="61"/>
    </row>
    <row r="4" spans="1:8" x14ac:dyDescent="0.25">
      <c r="A4" s="61"/>
      <c r="B4" s="61"/>
      <c r="C4" s="61"/>
      <c r="D4" s="61"/>
      <c r="E4" s="61"/>
      <c r="F4" s="61"/>
      <c r="G4" s="61"/>
      <c r="H4" s="61"/>
    </row>
    <row r="5" spans="1:8" x14ac:dyDescent="0.25">
      <c r="A5" s="61"/>
      <c r="B5" s="61"/>
      <c r="C5" s="61"/>
      <c r="D5" s="61"/>
      <c r="E5" s="61"/>
      <c r="F5" s="61"/>
      <c r="G5" s="61"/>
      <c r="H5" s="61"/>
    </row>
    <row r="6" spans="1:8" x14ac:dyDescent="0.25">
      <c r="A6" s="61"/>
      <c r="B6" s="61"/>
      <c r="C6" s="61"/>
      <c r="D6" s="61"/>
      <c r="E6" s="61"/>
      <c r="F6" s="61"/>
      <c r="G6" s="61"/>
      <c r="H6" s="61"/>
    </row>
    <row r="7" spans="1:8" x14ac:dyDescent="0.25">
      <c r="A7" s="61"/>
      <c r="B7" s="61"/>
      <c r="C7" s="61"/>
      <c r="D7" s="61"/>
      <c r="E7" s="61"/>
      <c r="F7" s="61"/>
      <c r="G7" s="61"/>
      <c r="H7" s="61"/>
    </row>
    <row r="8" spans="1:8" x14ac:dyDescent="0.25">
      <c r="A8" s="61"/>
      <c r="B8" s="61"/>
      <c r="C8" s="61"/>
      <c r="D8" s="61"/>
      <c r="E8" s="61"/>
      <c r="F8" s="61"/>
      <c r="G8" s="61"/>
      <c r="H8" s="61"/>
    </row>
    <row r="9" spans="1:8" x14ac:dyDescent="0.25">
      <c r="A9" s="61"/>
      <c r="B9" s="61"/>
      <c r="C9" s="61"/>
      <c r="D9" s="61"/>
      <c r="E9" s="61"/>
      <c r="F9" s="61"/>
      <c r="G9" s="61"/>
      <c r="H9" s="61"/>
    </row>
    <row r="10" spans="1:8" x14ac:dyDescent="0.25">
      <c r="A10" s="61"/>
      <c r="B10" s="61"/>
      <c r="C10" s="61"/>
      <c r="D10" s="61"/>
      <c r="E10" s="61"/>
      <c r="F10" s="61"/>
      <c r="G10" s="61"/>
      <c r="H10" s="61"/>
    </row>
    <row r="11" spans="1:8" x14ac:dyDescent="0.25">
      <c r="A11" s="61"/>
      <c r="B11" s="61"/>
      <c r="C11" s="61"/>
      <c r="D11" s="61"/>
      <c r="E11" s="61"/>
      <c r="F11" s="61"/>
      <c r="G11" s="61"/>
      <c r="H11" s="61"/>
    </row>
    <row r="12" spans="1:8" x14ac:dyDescent="0.25">
      <c r="A12" s="61"/>
      <c r="B12" s="61"/>
      <c r="C12" s="61"/>
      <c r="D12" s="61"/>
      <c r="E12" s="61"/>
      <c r="F12" s="61"/>
      <c r="G12" s="61"/>
      <c r="H12" s="61"/>
    </row>
    <row r="13" spans="1:8" x14ac:dyDescent="0.25">
      <c r="A13" s="61"/>
      <c r="B13" s="61"/>
      <c r="C13" s="61"/>
      <c r="D13" s="61"/>
      <c r="E13" s="61"/>
      <c r="F13" s="61"/>
      <c r="G13" s="61"/>
      <c r="H13" s="61"/>
    </row>
    <row r="14" spans="1:8" x14ac:dyDescent="0.25">
      <c r="A14" s="61"/>
      <c r="B14" s="61"/>
      <c r="C14" s="61"/>
      <c r="D14" s="61"/>
      <c r="E14" s="61"/>
      <c r="F14" s="61"/>
      <c r="G14" s="61"/>
      <c r="H14" s="61"/>
    </row>
    <row r="15" spans="1:8" x14ac:dyDescent="0.25">
      <c r="A15" s="61"/>
      <c r="B15" s="61"/>
      <c r="C15" s="61"/>
      <c r="D15" s="61"/>
      <c r="E15" s="61"/>
      <c r="F15" s="61"/>
      <c r="G15" s="61"/>
      <c r="H15" s="61"/>
    </row>
    <row r="16" spans="1:8" x14ac:dyDescent="0.25">
      <c r="A16" s="61"/>
      <c r="B16" s="61"/>
      <c r="C16" s="61"/>
      <c r="D16" s="61"/>
      <c r="E16" s="61"/>
      <c r="F16" s="61"/>
      <c r="G16" s="61"/>
      <c r="H16" s="61"/>
    </row>
    <row r="17" spans="1:8" x14ac:dyDescent="0.25">
      <c r="A17" s="61"/>
      <c r="B17" s="61"/>
      <c r="C17" s="61"/>
      <c r="D17" s="61"/>
      <c r="E17" s="61"/>
      <c r="F17" s="61"/>
      <c r="G17" s="61"/>
      <c r="H17" s="61"/>
    </row>
    <row r="18" spans="1:8" x14ac:dyDescent="0.25">
      <c r="A18" s="61"/>
      <c r="B18" s="61"/>
      <c r="C18" s="61"/>
      <c r="D18" s="61"/>
      <c r="E18" s="61"/>
      <c r="F18" s="61"/>
      <c r="G18" s="61"/>
      <c r="H18" s="61"/>
    </row>
    <row r="19" spans="1:8" x14ac:dyDescent="0.25">
      <c r="A19" s="61"/>
      <c r="B19" s="61"/>
      <c r="C19" s="61"/>
      <c r="D19" s="61"/>
      <c r="E19" s="61"/>
      <c r="F19" s="61"/>
      <c r="G19" s="61"/>
      <c r="H19" s="61"/>
    </row>
    <row r="20" spans="1:8" x14ac:dyDescent="0.25">
      <c r="A20" s="61"/>
      <c r="B20" s="61"/>
      <c r="C20" s="61"/>
      <c r="D20" s="61"/>
      <c r="E20" s="61"/>
      <c r="F20" s="61"/>
      <c r="G20" s="61"/>
      <c r="H20" s="61"/>
    </row>
    <row r="21" spans="1:8" x14ac:dyDescent="0.25">
      <c r="A21" s="61"/>
      <c r="B21" s="61"/>
      <c r="C21" s="61"/>
      <c r="D21" s="61"/>
      <c r="E21" s="61"/>
      <c r="F21" s="61"/>
      <c r="G21" s="61"/>
      <c r="H21" s="61"/>
    </row>
    <row r="22" spans="1:8" x14ac:dyDescent="0.25">
      <c r="A22" s="61"/>
      <c r="B22" s="61"/>
      <c r="C22" s="61"/>
      <c r="D22" s="61"/>
      <c r="E22" s="61"/>
      <c r="F22" s="61"/>
      <c r="G22" s="61"/>
      <c r="H22" s="61"/>
    </row>
    <row r="23" spans="1:8" x14ac:dyDescent="0.25">
      <c r="A23" s="61"/>
      <c r="B23" s="61"/>
      <c r="C23" s="61"/>
      <c r="D23" s="61"/>
      <c r="E23" s="61"/>
      <c r="F23" s="61"/>
      <c r="G23" s="61"/>
      <c r="H23" s="61"/>
    </row>
    <row r="24" spans="1:8" x14ac:dyDescent="0.25">
      <c r="A24" s="61"/>
      <c r="B24" s="61"/>
      <c r="C24" s="61"/>
      <c r="D24" s="61"/>
      <c r="E24" s="61"/>
      <c r="F24" s="61"/>
      <c r="G24" s="61"/>
      <c r="H24" s="61"/>
    </row>
    <row r="25" spans="1:8" x14ac:dyDescent="0.25">
      <c r="A25" s="61"/>
      <c r="B25" s="61"/>
      <c r="C25" s="61"/>
      <c r="D25" s="61"/>
      <c r="E25" s="61"/>
      <c r="F25" s="61"/>
      <c r="G25" s="61"/>
      <c r="H25" s="61"/>
    </row>
    <row r="26" spans="1:8" x14ac:dyDescent="0.25">
      <c r="A26" s="61"/>
      <c r="B26" s="61"/>
      <c r="C26" s="61"/>
      <c r="D26" s="61"/>
      <c r="E26" s="61"/>
      <c r="F26" s="61"/>
      <c r="G26" s="61"/>
      <c r="H26" s="61"/>
    </row>
    <row r="27" spans="1:8" x14ac:dyDescent="0.25">
      <c r="A27" s="61"/>
      <c r="B27" s="61"/>
      <c r="C27" s="61"/>
      <c r="D27" s="61"/>
      <c r="E27" s="61"/>
      <c r="F27" s="61"/>
      <c r="G27" s="61"/>
      <c r="H27" s="61"/>
    </row>
    <row r="28" spans="1:8" x14ac:dyDescent="0.25">
      <c r="A28" s="61"/>
      <c r="B28" s="61"/>
      <c r="C28" s="61"/>
      <c r="D28" s="61"/>
      <c r="E28" s="61"/>
      <c r="F28" s="61"/>
      <c r="G28" s="61"/>
      <c r="H28" s="61"/>
    </row>
    <row r="29" spans="1:8" ht="24" customHeight="1" x14ac:dyDescent="0.25">
      <c r="A29" s="61"/>
      <c r="B29" s="61"/>
      <c r="C29" s="61"/>
      <c r="D29" s="61"/>
      <c r="E29" s="61"/>
      <c r="F29" s="61"/>
      <c r="G29" s="61"/>
      <c r="H29" s="61"/>
    </row>
    <row r="30" spans="1:8" ht="22.5" customHeight="1" x14ac:dyDescent="0.25">
      <c r="A30" s="58" t="s">
        <v>295</v>
      </c>
      <c r="B30" s="59"/>
      <c r="C30" s="59"/>
      <c r="D30" s="59"/>
      <c r="E30" s="59"/>
      <c r="F30" s="59"/>
      <c r="G30" s="59"/>
      <c r="H30" s="59"/>
    </row>
    <row r="31" spans="1:8" ht="30.75" customHeight="1" x14ac:dyDescent="0.25">
      <c r="A31" s="62" t="s">
        <v>294</v>
      </c>
      <c r="B31" s="62"/>
      <c r="C31" s="62"/>
      <c r="D31" s="62"/>
      <c r="E31" s="62"/>
      <c r="F31" s="62"/>
      <c r="G31" s="62"/>
      <c r="H31" s="62"/>
    </row>
    <row r="32" spans="1:8" ht="24.75" customHeight="1" x14ac:dyDescent="0.25">
      <c r="A32" s="60" t="s">
        <v>296</v>
      </c>
      <c r="B32" s="59"/>
      <c r="C32" s="59"/>
      <c r="D32" s="59"/>
      <c r="E32" s="59"/>
      <c r="F32" s="59"/>
      <c r="G32" s="59"/>
      <c r="H32" s="59"/>
    </row>
  </sheetData>
  <mergeCells count="2">
    <mergeCell ref="A1:H29"/>
    <mergeCell ref="A31:H31"/>
  </mergeCells>
  <pageMargins left="0.7" right="0.7" top="0.75" bottom="0.75" header="0.3" footer="0.3"/>
  <pageSetup paperSize="9" scale="91" orientation="portrait" r:id="rId1"/>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Zeros="0"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43.85546875" style="1" customWidth="1"/>
    <col min="2" max="16384" width="11.42578125" style="1"/>
  </cols>
  <sheetData>
    <row r="1" spans="1:25" ht="15" x14ac:dyDescent="0.25">
      <c r="A1" s="2" t="s">
        <v>151</v>
      </c>
    </row>
    <row r="2" spans="1:25" ht="15" x14ac:dyDescent="0.25">
      <c r="B2" s="7" t="s">
        <v>26</v>
      </c>
      <c r="C2" s="7" t="s">
        <v>27</v>
      </c>
      <c r="D2" s="7" t="s">
        <v>28</v>
      </c>
      <c r="E2" s="7" t="s">
        <v>29</v>
      </c>
      <c r="F2" s="7" t="s">
        <v>30</v>
      </c>
      <c r="G2" s="7" t="s">
        <v>63</v>
      </c>
      <c r="H2" s="7" t="s">
        <v>35</v>
      </c>
      <c r="I2" s="7" t="s">
        <v>36</v>
      </c>
      <c r="J2" s="7" t="s">
        <v>68</v>
      </c>
      <c r="K2" s="7" t="s">
        <v>69</v>
      </c>
      <c r="L2" s="7" t="s">
        <v>39</v>
      </c>
      <c r="M2" s="7" t="s">
        <v>40</v>
      </c>
      <c r="N2" s="7" t="s">
        <v>41</v>
      </c>
      <c r="O2" s="7" t="s">
        <v>155</v>
      </c>
      <c r="P2" s="7" t="s">
        <v>156</v>
      </c>
      <c r="Q2" s="7" t="s">
        <v>90</v>
      </c>
      <c r="R2" s="7" t="s">
        <v>157</v>
      </c>
      <c r="S2" s="7" t="s">
        <v>46</v>
      </c>
      <c r="T2" s="7" t="s">
        <v>47</v>
      </c>
      <c r="U2" s="7" t="s">
        <v>49</v>
      </c>
      <c r="V2" s="7" t="s">
        <v>205</v>
      </c>
      <c r="W2" s="7" t="s">
        <v>207</v>
      </c>
      <c r="X2" s="7" t="s">
        <v>208</v>
      </c>
    </row>
    <row r="3" spans="1:25" ht="15" x14ac:dyDescent="0.25">
      <c r="A3" s="9" t="s">
        <v>13</v>
      </c>
    </row>
    <row r="4" spans="1:25" ht="15" x14ac:dyDescent="0.25">
      <c r="A4" s="9" t="s">
        <v>132</v>
      </c>
      <c r="B4" s="5">
        <v>859.13308749999999</v>
      </c>
      <c r="C4" s="5">
        <v>355.06668999999999</v>
      </c>
      <c r="D4" s="5">
        <v>423.19042250000001</v>
      </c>
      <c r="E4" s="5">
        <v>721.13175999999999</v>
      </c>
      <c r="F4" s="5">
        <v>1111.0785324999999</v>
      </c>
      <c r="G4" s="5">
        <v>747.69903750000003</v>
      </c>
      <c r="H4" s="5">
        <v>619.74636250000003</v>
      </c>
      <c r="I4" s="5">
        <v>497.93243749999999</v>
      </c>
      <c r="J4" s="5">
        <v>990.94195749999994</v>
      </c>
      <c r="K4" s="5">
        <v>756.51186499999994</v>
      </c>
      <c r="L4" s="5">
        <v>752.98020750000001</v>
      </c>
      <c r="M4" s="5">
        <v>740.80955749999998</v>
      </c>
      <c r="N4" s="5">
        <v>650.28899000000001</v>
      </c>
      <c r="O4" s="5">
        <v>408.47844250000003</v>
      </c>
      <c r="P4" s="5">
        <v>669.16794000000004</v>
      </c>
      <c r="Q4" s="5">
        <v>250.3101575</v>
      </c>
      <c r="R4" s="5">
        <v>363.74732749999998</v>
      </c>
      <c r="S4" s="5">
        <v>328.07096000000001</v>
      </c>
      <c r="T4" s="5">
        <v>569.41821000000004</v>
      </c>
      <c r="U4" s="5">
        <v>409.52652999999998</v>
      </c>
      <c r="V4" s="5">
        <v>800.84459500000003</v>
      </c>
      <c r="W4" s="5">
        <v>538.07096249999995</v>
      </c>
      <c r="X4" s="5">
        <v>930.94920750000006</v>
      </c>
    </row>
    <row r="5" spans="1:25" ht="15" x14ac:dyDescent="0.25">
      <c r="A5" s="9" t="s">
        <v>14</v>
      </c>
      <c r="B5" s="5">
        <v>866.07456249999996</v>
      </c>
      <c r="C5" s="5">
        <v>1429.9069700000002</v>
      </c>
      <c r="D5" s="5">
        <v>1936.2396500000002</v>
      </c>
      <c r="E5" s="5">
        <v>1839.5178999999998</v>
      </c>
      <c r="F5" s="5">
        <v>1363.8562575000001</v>
      </c>
      <c r="G5" s="5">
        <v>1499.6917899999999</v>
      </c>
      <c r="H5" s="5">
        <v>1707.7954625000002</v>
      </c>
      <c r="I5" s="5">
        <v>2308.4664325000003</v>
      </c>
      <c r="J5" s="5">
        <v>2020.4827375</v>
      </c>
      <c r="K5" s="5">
        <v>2363.004105</v>
      </c>
      <c r="L5" s="5">
        <v>2360.1585425000003</v>
      </c>
      <c r="M5" s="5">
        <v>2709.6378199999999</v>
      </c>
      <c r="N5" s="5">
        <v>2340.9711050000001</v>
      </c>
      <c r="O5" s="5">
        <v>2066.8580674999998</v>
      </c>
      <c r="P5" s="5">
        <v>2485.3236175000002</v>
      </c>
      <c r="Q5" s="5">
        <v>1975.6113399999999</v>
      </c>
      <c r="R5" s="5">
        <v>1695.5720900000001</v>
      </c>
      <c r="S5" s="5">
        <v>1900.5746300000001</v>
      </c>
      <c r="T5" s="5">
        <v>2173.8286600000001</v>
      </c>
      <c r="U5" s="5">
        <v>2072.2926224999997</v>
      </c>
      <c r="V5" s="5">
        <v>2471.9969474999998</v>
      </c>
      <c r="W5" s="5">
        <v>2727.9578775</v>
      </c>
      <c r="X5" s="5">
        <v>3033.7323700000002</v>
      </c>
    </row>
    <row r="6" spans="1:25" x14ac:dyDescent="0.2">
      <c r="A6" s="3" t="s">
        <v>152</v>
      </c>
      <c r="B6" s="5">
        <v>392.8906925</v>
      </c>
      <c r="C6" s="5">
        <v>697.97682999999995</v>
      </c>
      <c r="D6" s="5">
        <v>691.92562500000008</v>
      </c>
      <c r="E6" s="5">
        <v>580.31344000000001</v>
      </c>
      <c r="F6" s="5">
        <v>672.61049000000003</v>
      </c>
      <c r="G6" s="5">
        <v>681.54642999999999</v>
      </c>
      <c r="H6" s="5">
        <v>647.33398999999997</v>
      </c>
      <c r="I6" s="5">
        <v>491.72632000000004</v>
      </c>
      <c r="J6" s="5">
        <v>159.6074725</v>
      </c>
      <c r="K6" s="5">
        <v>244.70790499999998</v>
      </c>
      <c r="L6" s="5">
        <v>176.635075</v>
      </c>
      <c r="M6" s="5">
        <v>669.61082250000004</v>
      </c>
      <c r="N6" s="5">
        <v>241.88358750000003</v>
      </c>
      <c r="O6" s="5">
        <v>461.5014425</v>
      </c>
      <c r="P6" s="5">
        <v>625.51281500000005</v>
      </c>
      <c r="Q6" s="5">
        <v>515.11413749999997</v>
      </c>
      <c r="R6" s="5">
        <v>297.2607825</v>
      </c>
      <c r="S6" s="5">
        <v>480.79985499999998</v>
      </c>
      <c r="T6" s="5">
        <v>256.47994</v>
      </c>
      <c r="U6" s="5">
        <v>206.36211249999999</v>
      </c>
      <c r="V6" s="5">
        <v>401.1924975</v>
      </c>
      <c r="W6" s="5">
        <v>540.94844499999999</v>
      </c>
      <c r="X6" s="5">
        <v>739.61356999999998</v>
      </c>
    </row>
    <row r="7" spans="1:25" x14ac:dyDescent="0.2">
      <c r="A7" s="3" t="s">
        <v>153</v>
      </c>
      <c r="B7" s="5">
        <v>123.26027000000001</v>
      </c>
      <c r="C7" s="5">
        <v>265.81274500000001</v>
      </c>
      <c r="D7" s="5">
        <v>129.518935</v>
      </c>
      <c r="E7" s="5">
        <v>215.77712500000001</v>
      </c>
      <c r="F7" s="5">
        <v>236.09697249999999</v>
      </c>
      <c r="G7" s="5">
        <v>293.31292999999999</v>
      </c>
      <c r="H7" s="5">
        <v>306.49877750000002</v>
      </c>
      <c r="I7" s="5">
        <v>606.22344750000002</v>
      </c>
      <c r="J7" s="5">
        <v>456.59818000000001</v>
      </c>
      <c r="K7" s="5">
        <v>808.70218250000005</v>
      </c>
      <c r="L7" s="5">
        <v>479.49638499999998</v>
      </c>
      <c r="M7" s="5">
        <v>1243.3019975</v>
      </c>
      <c r="N7" s="5">
        <v>1005.7125175</v>
      </c>
      <c r="O7" s="5">
        <v>777.33362499999998</v>
      </c>
      <c r="P7" s="5">
        <v>852.29567750000001</v>
      </c>
      <c r="Q7" s="5">
        <v>730.87457749999999</v>
      </c>
      <c r="R7" s="5">
        <v>821.28630750000002</v>
      </c>
      <c r="S7" s="5">
        <v>601.057275</v>
      </c>
      <c r="T7" s="5">
        <v>554.08122000000003</v>
      </c>
      <c r="U7" s="5">
        <v>522.44601</v>
      </c>
      <c r="V7" s="5">
        <v>662.33045000000004</v>
      </c>
      <c r="W7" s="5">
        <v>623.22376750000001</v>
      </c>
      <c r="X7" s="5">
        <v>1088.9263000000001</v>
      </c>
    </row>
    <row r="8" spans="1:25" x14ac:dyDescent="0.2">
      <c r="A8" s="3" t="s">
        <v>33</v>
      </c>
      <c r="B8" s="5">
        <v>298.93302749999998</v>
      </c>
      <c r="C8" s="5">
        <v>257.447765</v>
      </c>
      <c r="D8" s="5">
        <v>416.645195</v>
      </c>
      <c r="E8" s="5">
        <v>536.23904749999997</v>
      </c>
      <c r="F8" s="5">
        <v>455.14879500000001</v>
      </c>
      <c r="G8" s="5">
        <v>111.47750000000001</v>
      </c>
      <c r="H8" s="5">
        <v>163.01025000000001</v>
      </c>
      <c r="I8" s="5">
        <v>156</v>
      </c>
      <c r="J8" s="5">
        <v>328.5</v>
      </c>
      <c r="K8" s="5">
        <v>763.89716499999997</v>
      </c>
      <c r="L8" s="5">
        <v>1138.5</v>
      </c>
      <c r="M8" s="5">
        <v>796.72500000000002</v>
      </c>
      <c r="N8" s="5">
        <v>843.375</v>
      </c>
      <c r="O8" s="5">
        <v>828.02300000000002</v>
      </c>
      <c r="P8" s="5">
        <v>1007.515125</v>
      </c>
      <c r="Q8" s="5">
        <v>729.62262499999997</v>
      </c>
      <c r="R8" s="5">
        <v>577.02499999999998</v>
      </c>
      <c r="S8" s="5">
        <v>337.4</v>
      </c>
      <c r="T8" s="5">
        <v>500.45</v>
      </c>
      <c r="U8" s="5">
        <v>526.86699999999996</v>
      </c>
      <c r="V8" s="5">
        <v>735.85649999999998</v>
      </c>
      <c r="W8" s="5">
        <v>1008.768165</v>
      </c>
      <c r="X8" s="5">
        <v>940.77499999999998</v>
      </c>
    </row>
    <row r="9" spans="1:25" x14ac:dyDescent="0.2">
      <c r="A9" s="3" t="s">
        <v>154</v>
      </c>
      <c r="B9" s="5">
        <v>50.990572499999999</v>
      </c>
      <c r="C9" s="5">
        <v>208.66963000000001</v>
      </c>
      <c r="D9" s="5">
        <v>698.14989500000001</v>
      </c>
      <c r="E9" s="5">
        <v>507.1882875</v>
      </c>
      <c r="F9" s="5">
        <v>0</v>
      </c>
      <c r="G9" s="5">
        <v>413.35493000000002</v>
      </c>
      <c r="H9" s="5">
        <v>590.95244500000001</v>
      </c>
      <c r="I9" s="5">
        <v>0</v>
      </c>
      <c r="J9" s="5">
        <v>0</v>
      </c>
      <c r="K9" s="5">
        <v>0</v>
      </c>
      <c r="L9" s="5">
        <v>0</v>
      </c>
      <c r="M9" s="5">
        <v>0</v>
      </c>
      <c r="N9" s="5">
        <v>0</v>
      </c>
      <c r="O9" s="5">
        <v>0</v>
      </c>
      <c r="P9" s="5">
        <v>0</v>
      </c>
      <c r="Q9" s="5">
        <v>0</v>
      </c>
      <c r="R9" s="5">
        <v>0</v>
      </c>
      <c r="S9" s="5">
        <v>0</v>
      </c>
      <c r="T9" s="5">
        <v>0</v>
      </c>
      <c r="U9" s="5">
        <v>0</v>
      </c>
      <c r="V9" s="5">
        <v>0</v>
      </c>
      <c r="W9" s="5">
        <v>0</v>
      </c>
      <c r="X9" s="5">
        <v>0</v>
      </c>
    </row>
    <row r="10" spans="1:25" x14ac:dyDescent="0.2">
      <c r="A10" s="3" t="s">
        <v>80</v>
      </c>
      <c r="B10" s="5">
        <v>0</v>
      </c>
      <c r="C10" s="5">
        <v>0</v>
      </c>
      <c r="D10" s="5">
        <v>0</v>
      </c>
      <c r="E10" s="5">
        <v>0</v>
      </c>
      <c r="F10" s="5">
        <v>0</v>
      </c>
      <c r="G10" s="5">
        <v>0</v>
      </c>
      <c r="H10" s="5">
        <v>0</v>
      </c>
      <c r="I10" s="5">
        <v>1054.5166650000001</v>
      </c>
      <c r="J10" s="5">
        <v>1075.7770849999999</v>
      </c>
      <c r="K10" s="5">
        <v>545.69685249999998</v>
      </c>
      <c r="L10" s="5">
        <v>565.52708250000001</v>
      </c>
      <c r="M10" s="5">
        <v>0</v>
      </c>
      <c r="N10" s="5">
        <v>250</v>
      </c>
      <c r="O10" s="5">
        <v>0</v>
      </c>
      <c r="P10" s="5">
        <v>0</v>
      </c>
      <c r="Q10" s="5">
        <v>0</v>
      </c>
      <c r="R10" s="5">
        <v>0</v>
      </c>
      <c r="S10" s="5">
        <v>481.3175</v>
      </c>
      <c r="T10" s="5">
        <v>862.8175</v>
      </c>
      <c r="U10" s="5">
        <v>816.61749999999995</v>
      </c>
      <c r="V10" s="5">
        <v>672.61749999999995</v>
      </c>
      <c r="W10" s="5">
        <v>555.01750000000004</v>
      </c>
      <c r="X10" s="5">
        <v>264.41750000000002</v>
      </c>
    </row>
    <row r="11" spans="1:25" ht="15" x14ac:dyDescent="0.25">
      <c r="A11" s="9" t="s">
        <v>133</v>
      </c>
      <c r="B11" s="5">
        <v>59.916960000000003</v>
      </c>
      <c r="C11" s="5">
        <v>51.275012500000003</v>
      </c>
      <c r="D11" s="5">
        <v>74.0293925</v>
      </c>
      <c r="E11" s="5">
        <v>240.50969499999999</v>
      </c>
      <c r="F11" s="5">
        <v>59.273434999999999</v>
      </c>
      <c r="G11" s="5">
        <v>96.282735000000002</v>
      </c>
      <c r="H11" s="5">
        <v>52.407040000000002</v>
      </c>
      <c r="I11" s="5">
        <v>118.96832499999999</v>
      </c>
      <c r="J11" s="5">
        <v>330.4059575</v>
      </c>
      <c r="K11" s="5">
        <v>144.92408499999999</v>
      </c>
      <c r="L11" s="5">
        <v>108.072025</v>
      </c>
      <c r="M11" s="5">
        <v>85.376377500000004</v>
      </c>
      <c r="N11" s="5">
        <v>92.063890000000001</v>
      </c>
      <c r="O11" s="5">
        <v>267.99594500000001</v>
      </c>
      <c r="P11" s="5">
        <v>345.11702500000001</v>
      </c>
      <c r="Q11" s="5">
        <v>203.248085</v>
      </c>
      <c r="R11" s="5">
        <v>319.78861000000001</v>
      </c>
      <c r="S11" s="5">
        <v>339.06797499999999</v>
      </c>
      <c r="T11" s="5">
        <v>276.92215750000003</v>
      </c>
      <c r="U11" s="5">
        <v>501.0953275</v>
      </c>
      <c r="V11" s="5">
        <v>187.52484000000001</v>
      </c>
      <c r="W11" s="5">
        <v>471.21105</v>
      </c>
      <c r="X11" s="5">
        <v>428.31197500000002</v>
      </c>
    </row>
    <row r="12" spans="1:25" ht="15" x14ac:dyDescent="0.25">
      <c r="A12" s="9" t="s">
        <v>51</v>
      </c>
      <c r="B12" s="5">
        <v>79.25</v>
      </c>
      <c r="C12" s="5">
        <v>0</v>
      </c>
      <c r="D12" s="5">
        <v>0</v>
      </c>
      <c r="E12" s="5">
        <v>0</v>
      </c>
      <c r="F12" s="5">
        <v>0</v>
      </c>
      <c r="G12" s="5">
        <v>8.2002400000000009</v>
      </c>
      <c r="H12" s="5">
        <v>8.2002400000000009</v>
      </c>
      <c r="I12" s="5">
        <v>8.2002400000000009</v>
      </c>
      <c r="J12" s="5">
        <v>8.0132825000000008</v>
      </c>
      <c r="K12" s="5">
        <v>0</v>
      </c>
      <c r="L12" s="5">
        <v>0</v>
      </c>
      <c r="M12" s="5">
        <v>0</v>
      </c>
      <c r="N12" s="5">
        <v>0</v>
      </c>
      <c r="O12" s="5">
        <v>0</v>
      </c>
      <c r="P12" s="5">
        <v>0</v>
      </c>
      <c r="Q12" s="5">
        <v>0</v>
      </c>
      <c r="R12" s="5">
        <v>0</v>
      </c>
      <c r="S12" s="5">
        <v>0</v>
      </c>
      <c r="T12" s="5">
        <v>0</v>
      </c>
      <c r="U12" s="5">
        <v>0</v>
      </c>
    </row>
    <row r="13" spans="1:25" ht="15" x14ac:dyDescent="0.25">
      <c r="A13" s="9" t="s">
        <v>52</v>
      </c>
      <c r="B13" s="5">
        <v>41.420780000000001</v>
      </c>
      <c r="C13" s="5">
        <v>42.307029999999997</v>
      </c>
      <c r="D13" s="5">
        <v>41.336584999999999</v>
      </c>
      <c r="E13" s="5">
        <v>40.919987499999998</v>
      </c>
      <c r="F13" s="5">
        <v>40.919912500000002</v>
      </c>
      <c r="G13" s="5">
        <v>111.8895225</v>
      </c>
      <c r="H13" s="5">
        <v>115.126745</v>
      </c>
      <c r="I13" s="5">
        <v>114.014555</v>
      </c>
      <c r="J13" s="5">
        <v>113.1510425</v>
      </c>
      <c r="K13" s="5">
        <v>112.85480999999999</v>
      </c>
      <c r="L13" s="5">
        <v>111.1622725</v>
      </c>
      <c r="M13" s="5">
        <v>110.3113275</v>
      </c>
      <c r="N13" s="5">
        <v>109.28610999999999</v>
      </c>
      <c r="O13" s="5">
        <v>108.96789749999999</v>
      </c>
      <c r="P13" s="5">
        <v>108.73446250000001</v>
      </c>
      <c r="Q13" s="5">
        <v>107.6497225</v>
      </c>
      <c r="R13" s="5">
        <v>107.3593625</v>
      </c>
      <c r="S13" s="5">
        <v>106.2343625</v>
      </c>
      <c r="T13" s="5">
        <v>105.3329675</v>
      </c>
      <c r="U13" s="5">
        <v>103.81048249999999</v>
      </c>
      <c r="V13" s="5">
        <v>93.610817499999996</v>
      </c>
      <c r="W13" s="5">
        <v>78.550714999999997</v>
      </c>
      <c r="X13" s="5">
        <v>78.550714999999997</v>
      </c>
    </row>
    <row r="14" spans="1:25" ht="15" x14ac:dyDescent="0.25">
      <c r="A14" s="10" t="s">
        <v>57</v>
      </c>
      <c r="B14" s="8">
        <v>1905.7953899999998</v>
      </c>
      <c r="C14" s="8">
        <v>1878.5557025000001</v>
      </c>
      <c r="D14" s="8">
        <v>2474.7960500000004</v>
      </c>
      <c r="E14" s="8">
        <v>2842.0793425000002</v>
      </c>
      <c r="F14" s="8">
        <v>2575.1281375000003</v>
      </c>
      <c r="G14" s="8">
        <v>2463.7633249999999</v>
      </c>
      <c r="H14" s="8">
        <v>2503.2758500000004</v>
      </c>
      <c r="I14" s="8">
        <v>3047.5819900000006</v>
      </c>
      <c r="J14" s="8">
        <v>3462.9949774999995</v>
      </c>
      <c r="K14" s="8">
        <v>3377.2948649999998</v>
      </c>
      <c r="L14" s="8">
        <v>3332.3730475000002</v>
      </c>
      <c r="M14" s="8">
        <v>3646.1350824999995</v>
      </c>
      <c r="N14" s="8">
        <v>3192.610095</v>
      </c>
      <c r="O14" s="8">
        <v>2852.3003524999999</v>
      </c>
      <c r="P14" s="8">
        <v>3608.3430450000005</v>
      </c>
      <c r="Q14" s="8">
        <v>2536.819305</v>
      </c>
      <c r="R14" s="8">
        <v>2486.4673899999998</v>
      </c>
      <c r="S14" s="8">
        <v>2673.9479275000003</v>
      </c>
      <c r="T14" s="8">
        <v>3125.5019950000001</v>
      </c>
      <c r="U14" s="8">
        <v>3086.7249624999995</v>
      </c>
      <c r="V14" s="8">
        <v>3553.9771999999998</v>
      </c>
      <c r="W14" s="8">
        <v>3815.7906049999997</v>
      </c>
      <c r="X14" s="8">
        <v>4471.5442675000004</v>
      </c>
    </row>
    <row r="15" spans="1:25" ht="15" x14ac:dyDescent="0.25">
      <c r="A15" s="9" t="s">
        <v>134</v>
      </c>
      <c r="B15" s="5">
        <v>0</v>
      </c>
      <c r="C15" s="5">
        <v>729.98752749999994</v>
      </c>
      <c r="D15" s="5">
        <v>1029</v>
      </c>
      <c r="E15" s="5">
        <v>1673.86725</v>
      </c>
      <c r="F15" s="5">
        <v>1158.8150000000001</v>
      </c>
      <c r="G15" s="5">
        <v>661.10249999999996</v>
      </c>
      <c r="H15" s="5">
        <v>0</v>
      </c>
      <c r="I15" s="5">
        <v>639.09999999999991</v>
      </c>
      <c r="J15" s="5">
        <v>0</v>
      </c>
      <c r="K15" s="5">
        <v>0</v>
      </c>
      <c r="L15" s="5">
        <v>1861.1</v>
      </c>
      <c r="M15" s="5">
        <v>0</v>
      </c>
      <c r="N15" s="5">
        <v>0</v>
      </c>
      <c r="O15" s="5">
        <v>0</v>
      </c>
      <c r="P15" s="5">
        <v>0</v>
      </c>
      <c r="Q15" s="5">
        <v>0</v>
      </c>
      <c r="R15" s="5">
        <v>0</v>
      </c>
      <c r="S15" s="5">
        <v>0</v>
      </c>
      <c r="T15" s="5">
        <v>0</v>
      </c>
      <c r="U15" s="5">
        <v>0</v>
      </c>
      <c r="V15" s="5">
        <v>21703.3</v>
      </c>
      <c r="W15" s="5">
        <v>23855.22999</v>
      </c>
      <c r="X15" s="5">
        <v>26711.059300000001</v>
      </c>
      <c r="Y15" s="5">
        <v>0</v>
      </c>
    </row>
    <row r="16" spans="1:25" s="13" customFormat="1" x14ac:dyDescent="0.2">
      <c r="A16" s="13" t="s">
        <v>261</v>
      </c>
      <c r="B16" s="15">
        <v>0</v>
      </c>
      <c r="C16" s="15">
        <v>409.87502749999999</v>
      </c>
      <c r="D16" s="15">
        <v>725</v>
      </c>
      <c r="E16" s="15">
        <v>669.92</v>
      </c>
      <c r="F16" s="15">
        <v>681.7</v>
      </c>
      <c r="G16" s="15">
        <v>150.6275</v>
      </c>
      <c r="H16" s="15">
        <v>0</v>
      </c>
      <c r="I16" s="15">
        <v>187.2</v>
      </c>
      <c r="J16" s="15">
        <v>0</v>
      </c>
      <c r="K16" s="15">
        <v>0</v>
      </c>
      <c r="L16" s="15">
        <v>1366.2</v>
      </c>
      <c r="M16" s="15">
        <v>0</v>
      </c>
      <c r="N16" s="15">
        <v>0</v>
      </c>
      <c r="O16" s="15">
        <v>0</v>
      </c>
      <c r="P16" s="15">
        <v>0</v>
      </c>
      <c r="Q16" s="15">
        <v>0</v>
      </c>
      <c r="R16" s="15">
        <v>0</v>
      </c>
      <c r="S16" s="15">
        <v>0</v>
      </c>
      <c r="T16" s="15">
        <v>0</v>
      </c>
      <c r="U16" s="15">
        <v>0</v>
      </c>
      <c r="V16" s="15">
        <v>3013.05</v>
      </c>
      <c r="W16" s="15">
        <v>3091.8317900000002</v>
      </c>
      <c r="X16" s="15">
        <v>2773.88</v>
      </c>
    </row>
    <row r="17" spans="1:24" s="13" customFormat="1" x14ac:dyDescent="0.2">
      <c r="A17" s="13" t="s">
        <v>262</v>
      </c>
      <c r="B17" s="15">
        <v>0</v>
      </c>
      <c r="C17" s="15">
        <v>140.11250000000001</v>
      </c>
      <c r="D17" s="15">
        <v>134</v>
      </c>
      <c r="E17" s="15">
        <v>833.94725000000005</v>
      </c>
      <c r="F17" s="15">
        <v>297.11500000000001</v>
      </c>
      <c r="G17" s="15">
        <v>330.47500000000002</v>
      </c>
      <c r="H17" s="15">
        <v>0</v>
      </c>
      <c r="I17" s="15">
        <v>271.89999999999998</v>
      </c>
      <c r="J17" s="15">
        <v>0</v>
      </c>
      <c r="K17" s="15">
        <v>0</v>
      </c>
      <c r="L17" s="15">
        <v>314.89999999999998</v>
      </c>
      <c r="M17" s="15">
        <v>0</v>
      </c>
      <c r="N17" s="15">
        <v>0</v>
      </c>
      <c r="O17" s="15">
        <v>0</v>
      </c>
      <c r="P17" s="15">
        <v>0</v>
      </c>
      <c r="Q17" s="15">
        <v>0</v>
      </c>
      <c r="R17" s="15">
        <v>0</v>
      </c>
      <c r="S17" s="15">
        <v>0</v>
      </c>
      <c r="T17" s="15">
        <v>0</v>
      </c>
      <c r="U17" s="15">
        <v>0</v>
      </c>
      <c r="V17" s="15">
        <v>18435.25</v>
      </c>
      <c r="W17" s="15">
        <v>20508.3982</v>
      </c>
      <c r="X17" s="15">
        <v>23682.1793</v>
      </c>
    </row>
    <row r="18" spans="1:24" s="13" customFormat="1" x14ac:dyDescent="0.2">
      <c r="A18" s="13" t="s">
        <v>263</v>
      </c>
      <c r="B18" s="15">
        <v>0</v>
      </c>
      <c r="C18" s="15">
        <v>180</v>
      </c>
      <c r="D18" s="15">
        <v>170</v>
      </c>
      <c r="E18" s="15">
        <v>170</v>
      </c>
      <c r="F18" s="15">
        <v>180</v>
      </c>
      <c r="G18" s="15">
        <v>180</v>
      </c>
      <c r="H18" s="15">
        <v>0</v>
      </c>
      <c r="I18" s="15">
        <v>180</v>
      </c>
      <c r="J18" s="15">
        <v>0</v>
      </c>
      <c r="K18" s="15">
        <v>0</v>
      </c>
      <c r="L18" s="15">
        <v>180</v>
      </c>
      <c r="M18" s="15">
        <v>0</v>
      </c>
      <c r="N18" s="15">
        <v>0</v>
      </c>
      <c r="O18" s="15">
        <v>0</v>
      </c>
      <c r="P18" s="15">
        <v>0</v>
      </c>
      <c r="Q18" s="15">
        <v>0</v>
      </c>
      <c r="R18" s="15">
        <v>0</v>
      </c>
      <c r="S18" s="15">
        <v>0</v>
      </c>
      <c r="T18" s="15">
        <v>0</v>
      </c>
      <c r="U18" s="15">
        <v>0</v>
      </c>
      <c r="V18" s="15">
        <v>255</v>
      </c>
      <c r="W18" s="15">
        <v>255</v>
      </c>
      <c r="X18" s="15">
        <v>255</v>
      </c>
    </row>
    <row r="19" spans="1:24" ht="15" x14ac:dyDescent="0.25">
      <c r="A19" s="9" t="s">
        <v>88</v>
      </c>
      <c r="B19" s="5">
        <v>0</v>
      </c>
      <c r="C19" s="5">
        <v>0</v>
      </c>
      <c r="D19" s="5">
        <v>0</v>
      </c>
      <c r="E19" s="5">
        <v>0</v>
      </c>
      <c r="F19" s="5">
        <v>0</v>
      </c>
      <c r="G19" s="5">
        <v>0</v>
      </c>
      <c r="H19" s="5">
        <v>0</v>
      </c>
      <c r="I19" s="5">
        <v>0</v>
      </c>
      <c r="J19" s="5">
        <v>0</v>
      </c>
      <c r="K19" s="5">
        <v>0</v>
      </c>
      <c r="L19" s="5">
        <v>0</v>
      </c>
      <c r="M19" s="5">
        <v>0</v>
      </c>
      <c r="N19" s="5">
        <v>0</v>
      </c>
      <c r="O19" s="5">
        <v>0</v>
      </c>
      <c r="P19" s="5">
        <v>0</v>
      </c>
      <c r="Q19" s="5">
        <v>0</v>
      </c>
      <c r="R19" s="5">
        <v>0</v>
      </c>
      <c r="S19" s="5">
        <v>0</v>
      </c>
      <c r="T19" s="5">
        <v>0</v>
      </c>
      <c r="U19" s="5">
        <v>0</v>
      </c>
    </row>
    <row r="20" spans="1:24" ht="15" x14ac:dyDescent="0.25">
      <c r="A20" s="10" t="s">
        <v>58</v>
      </c>
      <c r="B20" s="8">
        <v>1905.7953899999998</v>
      </c>
      <c r="C20" s="8">
        <v>2608.5432300000002</v>
      </c>
      <c r="D20" s="8">
        <v>3503.7960500000004</v>
      </c>
      <c r="E20" s="8">
        <v>4515.9465925000004</v>
      </c>
      <c r="F20" s="8">
        <v>3733.9431375000004</v>
      </c>
      <c r="G20" s="8">
        <v>3124.8658249999999</v>
      </c>
      <c r="H20" s="8">
        <v>2503.2758500000004</v>
      </c>
      <c r="I20" s="8">
        <v>3686.6819900000005</v>
      </c>
      <c r="J20" s="8">
        <v>3462.9949774999995</v>
      </c>
      <c r="K20" s="8">
        <v>3377.2948649999998</v>
      </c>
      <c r="L20" s="8">
        <v>5193.4730474999997</v>
      </c>
      <c r="M20" s="8">
        <v>3646.1350824999995</v>
      </c>
      <c r="N20" s="8">
        <v>3192.610095</v>
      </c>
      <c r="O20" s="8">
        <v>2852.3003524999999</v>
      </c>
      <c r="P20" s="8">
        <v>3608.3430450000005</v>
      </c>
      <c r="Q20" s="8">
        <v>2536.819305</v>
      </c>
      <c r="R20" s="8">
        <v>2486.4673899999998</v>
      </c>
      <c r="S20" s="8">
        <v>2673.9479275000003</v>
      </c>
      <c r="T20" s="8">
        <v>3125.5019950000001</v>
      </c>
      <c r="U20" s="8">
        <v>3086.7249624999995</v>
      </c>
      <c r="V20" s="8">
        <v>25257.2772</v>
      </c>
      <c r="W20" s="8">
        <v>27671.020595000002</v>
      </c>
      <c r="X20" s="8">
        <v>31182.603567500002</v>
      </c>
    </row>
    <row r="21" spans="1:24" ht="15" x14ac:dyDescent="0.25">
      <c r="A21" s="9"/>
      <c r="B21" s="5"/>
      <c r="C21" s="5"/>
      <c r="D21" s="5"/>
      <c r="E21" s="5"/>
      <c r="F21" s="5"/>
      <c r="G21" s="5"/>
      <c r="H21" s="5"/>
      <c r="I21" s="5"/>
      <c r="J21" s="5"/>
      <c r="K21" s="5"/>
      <c r="L21" s="5"/>
      <c r="M21" s="5"/>
      <c r="N21" s="5"/>
      <c r="O21" s="5"/>
      <c r="P21" s="5"/>
      <c r="Q21" s="5"/>
      <c r="R21" s="5"/>
      <c r="S21" s="5"/>
      <c r="T21" s="5"/>
      <c r="U21" s="5"/>
    </row>
    <row r="22" spans="1:24" ht="15" x14ac:dyDescent="0.25">
      <c r="A22" s="9" t="s">
        <v>17</v>
      </c>
      <c r="B22" s="5"/>
      <c r="C22" s="5"/>
      <c r="D22" s="5"/>
      <c r="E22" s="5"/>
      <c r="F22" s="5"/>
      <c r="G22" s="5"/>
      <c r="H22" s="5"/>
      <c r="I22" s="5"/>
      <c r="J22" s="5"/>
      <c r="K22" s="5"/>
      <c r="L22" s="5"/>
      <c r="M22" s="5"/>
      <c r="N22" s="5"/>
      <c r="O22" s="5"/>
      <c r="P22" s="5"/>
      <c r="Q22" s="5"/>
      <c r="R22" s="5"/>
      <c r="S22" s="5"/>
      <c r="T22" s="5"/>
      <c r="U22" s="5"/>
      <c r="V22" s="5"/>
      <c r="W22" s="5"/>
      <c r="X22" s="5"/>
    </row>
    <row r="23" spans="1:24" ht="15" x14ac:dyDescent="0.25">
      <c r="A23" s="9" t="s">
        <v>135</v>
      </c>
      <c r="B23" s="5">
        <v>1000</v>
      </c>
      <c r="C23" s="5">
        <v>1000</v>
      </c>
      <c r="D23" s="5">
        <v>1000</v>
      </c>
      <c r="E23" s="5">
        <v>1000</v>
      </c>
      <c r="F23" s="5">
        <v>1000</v>
      </c>
      <c r="G23" s="5">
        <v>1000</v>
      </c>
      <c r="H23" s="5">
        <v>1000</v>
      </c>
      <c r="I23" s="5">
        <v>1000</v>
      </c>
      <c r="J23" s="5">
        <v>1000</v>
      </c>
      <c r="K23" s="5">
        <v>1000</v>
      </c>
      <c r="L23" s="5">
        <v>1000</v>
      </c>
      <c r="M23" s="5">
        <v>1000</v>
      </c>
      <c r="N23" s="5">
        <v>1000</v>
      </c>
      <c r="O23" s="5">
        <v>1000</v>
      </c>
      <c r="P23" s="5">
        <v>1000</v>
      </c>
      <c r="Q23" s="5">
        <v>1000</v>
      </c>
      <c r="R23" s="5">
        <v>1000</v>
      </c>
      <c r="S23" s="5">
        <v>1000</v>
      </c>
      <c r="T23" s="5">
        <v>1000</v>
      </c>
      <c r="U23" s="5">
        <v>1000</v>
      </c>
      <c r="V23" s="5">
        <v>1000</v>
      </c>
      <c r="W23" s="5">
        <v>1000</v>
      </c>
      <c r="X23" s="5">
        <v>1000</v>
      </c>
    </row>
    <row r="24" spans="1:24" ht="15" x14ac:dyDescent="0.25">
      <c r="A24" s="9" t="s">
        <v>136</v>
      </c>
      <c r="B24" s="5">
        <v>0</v>
      </c>
      <c r="C24" s="5">
        <v>0</v>
      </c>
      <c r="D24" s="5">
        <v>0</v>
      </c>
      <c r="E24" s="5">
        <v>0</v>
      </c>
      <c r="F24" s="5">
        <v>15.022857500000001</v>
      </c>
      <c r="G24" s="5">
        <v>30.022857500000001</v>
      </c>
      <c r="H24" s="5">
        <v>35.116097500000002</v>
      </c>
      <c r="I24" s="5">
        <v>45.116097500000002</v>
      </c>
      <c r="J24" s="5">
        <v>55.116097500000002</v>
      </c>
      <c r="K24" s="5">
        <v>60.25</v>
      </c>
      <c r="L24" s="5">
        <v>65.25</v>
      </c>
      <c r="M24" s="5">
        <v>72.5</v>
      </c>
      <c r="N24" s="5">
        <v>81.75</v>
      </c>
      <c r="O24" s="5">
        <v>96.75</v>
      </c>
      <c r="P24" s="5">
        <v>100</v>
      </c>
      <c r="Q24" s="5">
        <v>100</v>
      </c>
      <c r="R24" s="5">
        <v>100</v>
      </c>
      <c r="S24" s="5">
        <v>100</v>
      </c>
      <c r="T24" s="5">
        <v>100</v>
      </c>
      <c r="U24" s="5">
        <v>100</v>
      </c>
      <c r="V24" s="5">
        <v>106.3175</v>
      </c>
      <c r="W24" s="5">
        <v>121.3175</v>
      </c>
      <c r="X24" s="5">
        <v>156.3175</v>
      </c>
    </row>
    <row r="25" spans="1:24" ht="15" x14ac:dyDescent="0.25">
      <c r="A25" s="9" t="s">
        <v>137</v>
      </c>
      <c r="B25" s="5">
        <v>427.85</v>
      </c>
      <c r="C25" s="5">
        <v>741.27499999999998</v>
      </c>
      <c r="D25" s="5">
        <v>1264.25</v>
      </c>
      <c r="E25" s="5">
        <v>1590.1</v>
      </c>
      <c r="F25" s="5">
        <v>1168.2249999999999</v>
      </c>
      <c r="G25" s="5">
        <v>1340.25</v>
      </c>
      <c r="H25" s="5">
        <v>1254.2249999999999</v>
      </c>
      <c r="I25" s="5">
        <v>1429.5</v>
      </c>
      <c r="J25" s="5">
        <v>1381.575</v>
      </c>
      <c r="K25" s="5">
        <v>1294.325</v>
      </c>
      <c r="L25" s="5">
        <v>1215.425</v>
      </c>
      <c r="M25" s="5">
        <v>1497.6</v>
      </c>
      <c r="N25" s="5">
        <v>1116.2249999999999</v>
      </c>
      <c r="O25" s="5">
        <v>932.22499999999991</v>
      </c>
      <c r="P25" s="5">
        <v>1106.6500000000001</v>
      </c>
      <c r="Q25" s="5">
        <v>885.27500000000009</v>
      </c>
      <c r="R25" s="5">
        <v>1086.95</v>
      </c>
      <c r="S25" s="5">
        <v>931</v>
      </c>
      <c r="T25" s="5">
        <v>1036.5</v>
      </c>
      <c r="U25" s="5">
        <v>1416.05</v>
      </c>
      <c r="V25" s="5">
        <v>1274.7</v>
      </c>
      <c r="W25" s="5">
        <v>1299.75</v>
      </c>
      <c r="X25" s="5">
        <v>1355.5250000000001</v>
      </c>
    </row>
    <row r="26" spans="1:24" ht="15" x14ac:dyDescent="0.25">
      <c r="A26" s="9" t="s">
        <v>138</v>
      </c>
      <c r="B26" s="5">
        <v>0</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row>
    <row r="27" spans="1:24" ht="15" x14ac:dyDescent="0.25">
      <c r="A27" s="9" t="s">
        <v>139</v>
      </c>
      <c r="B27" s="5">
        <v>410.0289775</v>
      </c>
      <c r="C27" s="5">
        <v>77.327415000000002</v>
      </c>
      <c r="D27" s="5">
        <v>138.9661725</v>
      </c>
      <c r="E27" s="5">
        <v>137.70099999999999</v>
      </c>
      <c r="F27" s="5">
        <v>317.29732000000001</v>
      </c>
      <c r="G27" s="5">
        <v>47.667727499999998</v>
      </c>
      <c r="H27" s="5">
        <v>196.0717075</v>
      </c>
      <c r="I27" s="5">
        <v>496.58677</v>
      </c>
      <c r="J27" s="5">
        <v>997.94480500000009</v>
      </c>
      <c r="K27" s="5">
        <v>964.54513999999995</v>
      </c>
      <c r="L27" s="5">
        <v>978.15935750000006</v>
      </c>
      <c r="M27" s="5">
        <v>886.10632250000003</v>
      </c>
      <c r="N27" s="5">
        <v>764.88219500000002</v>
      </c>
      <c r="O27" s="5">
        <v>748.57632750000005</v>
      </c>
      <c r="P27" s="5">
        <v>1358.8885875000001</v>
      </c>
      <c r="Q27" s="5">
        <v>109.83622250000001</v>
      </c>
      <c r="R27" s="5">
        <v>271.7425475</v>
      </c>
      <c r="S27" s="5">
        <v>555.72715500000004</v>
      </c>
      <c r="T27" s="5">
        <v>659.41704000000004</v>
      </c>
      <c r="U27" s="5">
        <v>544.14520249999998</v>
      </c>
      <c r="V27" s="5">
        <v>1095.4792825</v>
      </c>
      <c r="W27" s="5">
        <v>1251.335685</v>
      </c>
      <c r="X27" s="5">
        <v>1834.5023799999999</v>
      </c>
    </row>
    <row r="28" spans="1:24" x14ac:dyDescent="0.2">
      <c r="A28" s="3" t="s">
        <v>158</v>
      </c>
      <c r="B28" s="5">
        <v>0</v>
      </c>
      <c r="C28" s="5">
        <v>0</v>
      </c>
      <c r="D28" s="5">
        <v>0</v>
      </c>
      <c r="E28" s="5">
        <v>0</v>
      </c>
      <c r="F28" s="5">
        <v>0</v>
      </c>
      <c r="G28" s="5">
        <v>47.667727499999998</v>
      </c>
      <c r="H28" s="5">
        <v>196.0717075</v>
      </c>
      <c r="I28" s="5">
        <v>248.99202500000001</v>
      </c>
      <c r="J28" s="5">
        <v>258.22269499999999</v>
      </c>
      <c r="K28" s="5">
        <v>466.38723249999998</v>
      </c>
      <c r="L28" s="5">
        <v>190.31546499999999</v>
      </c>
      <c r="M28" s="5">
        <v>0</v>
      </c>
      <c r="N28" s="5">
        <v>0</v>
      </c>
      <c r="O28" s="5">
        <v>0</v>
      </c>
      <c r="P28" s="5">
        <v>0</v>
      </c>
      <c r="Q28" s="5">
        <v>0</v>
      </c>
      <c r="R28" s="5">
        <v>0</v>
      </c>
      <c r="S28" s="5">
        <v>0</v>
      </c>
      <c r="T28" s="5">
        <v>0</v>
      </c>
      <c r="U28" s="5">
        <v>0</v>
      </c>
    </row>
    <row r="29" spans="1:24" x14ac:dyDescent="0.2">
      <c r="A29" s="3" t="s">
        <v>159</v>
      </c>
      <c r="B29" s="5">
        <v>0</v>
      </c>
      <c r="C29" s="5">
        <v>0</v>
      </c>
      <c r="D29" s="5">
        <v>0</v>
      </c>
      <c r="E29" s="5">
        <v>0</v>
      </c>
      <c r="F29" s="5">
        <v>0</v>
      </c>
      <c r="G29" s="5">
        <v>0</v>
      </c>
      <c r="H29" s="5">
        <v>0</v>
      </c>
      <c r="I29" s="5">
        <v>247.59474499999999</v>
      </c>
      <c r="J29" s="5">
        <v>739.72211000000004</v>
      </c>
      <c r="K29" s="5">
        <v>498.15790750000002</v>
      </c>
      <c r="L29" s="5">
        <v>787.84389250000004</v>
      </c>
      <c r="M29" s="5">
        <v>0</v>
      </c>
      <c r="N29" s="5">
        <v>0</v>
      </c>
      <c r="O29" s="5">
        <v>0</v>
      </c>
      <c r="P29" s="5">
        <v>0</v>
      </c>
      <c r="Q29" s="5">
        <v>0</v>
      </c>
      <c r="R29" s="5">
        <v>0</v>
      </c>
      <c r="S29" s="5">
        <v>0</v>
      </c>
      <c r="T29" s="5">
        <v>0</v>
      </c>
      <c r="U29" s="5">
        <v>0</v>
      </c>
    </row>
    <row r="30" spans="1:24" ht="15" x14ac:dyDescent="0.25">
      <c r="A30" s="9" t="s">
        <v>140</v>
      </c>
      <c r="B30" s="5">
        <v>68.746267500000002</v>
      </c>
      <c r="C30" s="5">
        <v>38.982842499999997</v>
      </c>
      <c r="D30" s="5">
        <v>38.788204999999998</v>
      </c>
      <c r="E30" s="5">
        <v>38.830485000000003</v>
      </c>
      <c r="F30" s="5">
        <v>18.050719999999998</v>
      </c>
      <c r="G30" s="5">
        <v>0.72962499999999997</v>
      </c>
      <c r="H30" s="5">
        <v>15.71711</v>
      </c>
      <c r="I30" s="5">
        <v>15.514609999999999</v>
      </c>
      <c r="J30" s="5">
        <v>3.4684325</v>
      </c>
      <c r="K30" s="5">
        <v>7.25068</v>
      </c>
      <c r="L30" s="5">
        <v>25.437745</v>
      </c>
      <c r="M30" s="5">
        <v>134.65354249999999</v>
      </c>
      <c r="N30" s="5">
        <v>164.44218749999999</v>
      </c>
      <c r="O30" s="5">
        <v>33.278592500000002</v>
      </c>
      <c r="P30" s="5">
        <v>26.238935000000001</v>
      </c>
      <c r="Q30" s="5">
        <v>439.4634825</v>
      </c>
      <c r="R30" s="5">
        <v>8.5989599999999999</v>
      </c>
      <c r="S30" s="5">
        <v>41.319377500000002</v>
      </c>
      <c r="T30" s="5">
        <v>278.60883749999999</v>
      </c>
      <c r="U30" s="5">
        <v>13.1975625</v>
      </c>
      <c r="V30" s="5">
        <v>15.683332500000001</v>
      </c>
      <c r="W30" s="5">
        <v>56.480074999999999</v>
      </c>
      <c r="X30" s="5">
        <v>53.3967575</v>
      </c>
    </row>
    <row r="31" spans="1:24" ht="15" x14ac:dyDescent="0.25">
      <c r="A31" s="11" t="s">
        <v>141</v>
      </c>
      <c r="B31" s="5">
        <v>0</v>
      </c>
      <c r="C31" s="5">
        <v>0</v>
      </c>
      <c r="D31" s="5">
        <v>0</v>
      </c>
      <c r="E31" s="5">
        <v>20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row>
    <row r="32" spans="1:24" ht="15" x14ac:dyDescent="0.25">
      <c r="A32" s="9" t="s">
        <v>131</v>
      </c>
      <c r="B32" s="5">
        <v>0</v>
      </c>
      <c r="C32" s="5">
        <v>0</v>
      </c>
      <c r="D32" s="5">
        <v>0</v>
      </c>
      <c r="E32" s="5">
        <v>0.42499999999999999</v>
      </c>
      <c r="F32" s="5">
        <v>0</v>
      </c>
      <c r="G32" s="5">
        <v>0</v>
      </c>
      <c r="H32" s="5">
        <v>0</v>
      </c>
      <c r="I32" s="5">
        <v>0</v>
      </c>
      <c r="J32" s="5">
        <v>0</v>
      </c>
      <c r="K32" s="5">
        <v>0</v>
      </c>
      <c r="L32" s="5">
        <v>0</v>
      </c>
      <c r="M32" s="5">
        <v>0</v>
      </c>
      <c r="N32" s="5">
        <v>0</v>
      </c>
      <c r="O32" s="5">
        <v>0</v>
      </c>
      <c r="P32" s="5">
        <v>0.4375</v>
      </c>
      <c r="Q32" s="5">
        <v>0.4375</v>
      </c>
      <c r="R32" s="5">
        <v>0</v>
      </c>
      <c r="S32" s="5">
        <v>0</v>
      </c>
      <c r="T32" s="5">
        <v>0</v>
      </c>
      <c r="U32" s="5">
        <v>0</v>
      </c>
      <c r="V32" s="5">
        <v>0</v>
      </c>
      <c r="W32" s="5">
        <v>0</v>
      </c>
      <c r="X32" s="5">
        <v>0</v>
      </c>
    </row>
    <row r="33" spans="1:25" ht="15" x14ac:dyDescent="0.25">
      <c r="A33" s="9" t="s">
        <v>143</v>
      </c>
      <c r="B33" s="5">
        <v>-0.82974999999999999</v>
      </c>
      <c r="C33" s="5">
        <v>20.970445000000002</v>
      </c>
      <c r="D33" s="5">
        <v>32.791672499999997</v>
      </c>
      <c r="E33" s="5">
        <v>55.022857500000001</v>
      </c>
      <c r="F33" s="5">
        <v>56.531889999999997</v>
      </c>
      <c r="G33" s="5">
        <v>45.093240000000002</v>
      </c>
      <c r="H33" s="5">
        <v>2.1459349999999979</v>
      </c>
      <c r="I33" s="5">
        <v>60.864512499999996</v>
      </c>
      <c r="J33" s="5">
        <v>24.890642499999998</v>
      </c>
      <c r="K33" s="5">
        <v>50.924049999999994</v>
      </c>
      <c r="L33" s="5">
        <v>48.100945000000003</v>
      </c>
      <c r="M33" s="5">
        <v>55.275217499999997</v>
      </c>
      <c r="N33" s="5">
        <v>65.310712499999994</v>
      </c>
      <c r="O33" s="5">
        <v>41.470457499999995</v>
      </c>
      <c r="P33" s="5">
        <v>16.128602500000003</v>
      </c>
      <c r="Q33" s="5">
        <v>1.8071000000000019</v>
      </c>
      <c r="R33" s="5">
        <v>19.175882500000004</v>
      </c>
      <c r="S33" s="5">
        <v>45.901395000000001</v>
      </c>
      <c r="T33" s="5">
        <v>50.976117500000001</v>
      </c>
      <c r="U33" s="5">
        <v>13.332197500000003</v>
      </c>
      <c r="V33" s="5">
        <v>61.797085000000003</v>
      </c>
      <c r="W33" s="5">
        <v>86.907345000000007</v>
      </c>
      <c r="X33" s="5">
        <v>71.802652499999994</v>
      </c>
    </row>
    <row r="34" spans="1:25" ht="15" x14ac:dyDescent="0.25">
      <c r="A34" s="10" t="s">
        <v>59</v>
      </c>
      <c r="B34" s="8">
        <v>1905.7954950000001</v>
      </c>
      <c r="C34" s="8">
        <v>1878.5557025000001</v>
      </c>
      <c r="D34" s="8">
        <v>2474.7960499999999</v>
      </c>
      <c r="E34" s="8">
        <v>2842.0793425000002</v>
      </c>
      <c r="F34" s="8">
        <v>2575.1277875000001</v>
      </c>
      <c r="G34" s="8">
        <v>2463.7634500000004</v>
      </c>
      <c r="H34" s="8">
        <v>2503.27585</v>
      </c>
      <c r="I34" s="8">
        <v>3047.5819900000001</v>
      </c>
      <c r="J34" s="8">
        <v>3462.9949775</v>
      </c>
      <c r="K34" s="8">
        <v>3377.2948700000002</v>
      </c>
      <c r="L34" s="8">
        <v>3332.3730475000002</v>
      </c>
      <c r="M34" s="8">
        <v>3646.1350825</v>
      </c>
      <c r="N34" s="8">
        <v>3192.610095</v>
      </c>
      <c r="O34" s="8">
        <v>2852.3003774999997</v>
      </c>
      <c r="P34" s="8">
        <v>3608.343625</v>
      </c>
      <c r="Q34" s="8">
        <v>2536.819305</v>
      </c>
      <c r="R34" s="8">
        <v>2486.4673899999998</v>
      </c>
      <c r="S34" s="8">
        <v>2673.9479274999999</v>
      </c>
      <c r="T34" s="8">
        <v>3125.5019950000001</v>
      </c>
      <c r="U34" s="8">
        <v>3086.7249624999999</v>
      </c>
      <c r="V34" s="8">
        <v>3553.9771999999998</v>
      </c>
      <c r="W34" s="8">
        <v>3815.7906050000001</v>
      </c>
      <c r="X34" s="8">
        <v>4471.5442899999998</v>
      </c>
    </row>
    <row r="35" spans="1:25" ht="15" x14ac:dyDescent="0.25">
      <c r="A35" s="9" t="s">
        <v>144</v>
      </c>
      <c r="B35" s="5">
        <v>0</v>
      </c>
      <c r="C35" s="5">
        <v>729.98752749999994</v>
      </c>
      <c r="D35" s="5">
        <v>1029</v>
      </c>
      <c r="E35" s="5">
        <v>1673.86725</v>
      </c>
      <c r="F35" s="5">
        <v>1158.8150000000001</v>
      </c>
      <c r="G35" s="5">
        <v>661.10249999999996</v>
      </c>
      <c r="H35" s="5">
        <v>0</v>
      </c>
      <c r="I35" s="5">
        <v>639.09999999999991</v>
      </c>
      <c r="J35" s="5">
        <v>0</v>
      </c>
      <c r="K35" s="5">
        <v>0</v>
      </c>
      <c r="L35" s="5">
        <v>1861.1</v>
      </c>
      <c r="M35" s="5">
        <v>0</v>
      </c>
      <c r="N35" s="5">
        <v>0</v>
      </c>
      <c r="O35" s="5">
        <v>0</v>
      </c>
      <c r="P35" s="5">
        <v>0</v>
      </c>
      <c r="Q35" s="5">
        <v>0</v>
      </c>
      <c r="R35" s="5">
        <v>0</v>
      </c>
      <c r="S35" s="5">
        <v>0</v>
      </c>
      <c r="T35" s="5">
        <v>0</v>
      </c>
      <c r="U35" s="5">
        <v>0</v>
      </c>
      <c r="V35" s="1">
        <v>21703.3</v>
      </c>
      <c r="W35" s="1">
        <v>23855.22999</v>
      </c>
      <c r="X35" s="1">
        <v>26711.059300000001</v>
      </c>
      <c r="Y35" s="1">
        <v>0</v>
      </c>
    </row>
    <row r="36" spans="1:25" ht="15" x14ac:dyDescent="0.25">
      <c r="A36" s="9" t="s">
        <v>34</v>
      </c>
      <c r="B36" s="5">
        <v>0</v>
      </c>
      <c r="C36" s="5">
        <v>0</v>
      </c>
      <c r="D36" s="5">
        <v>0</v>
      </c>
      <c r="E36" s="5">
        <v>0</v>
      </c>
      <c r="F36" s="5">
        <v>0</v>
      </c>
      <c r="G36" s="5">
        <v>0</v>
      </c>
      <c r="H36" s="5">
        <v>0</v>
      </c>
      <c r="I36" s="5">
        <v>0</v>
      </c>
      <c r="J36" s="5">
        <v>0</v>
      </c>
      <c r="K36" s="5">
        <v>0</v>
      </c>
      <c r="L36" s="5">
        <v>0</v>
      </c>
      <c r="M36" s="5">
        <v>0</v>
      </c>
      <c r="N36" s="5">
        <v>0</v>
      </c>
      <c r="O36" s="5">
        <v>0</v>
      </c>
      <c r="P36" s="5">
        <v>0</v>
      </c>
      <c r="Q36" s="5">
        <v>0</v>
      </c>
      <c r="R36" s="5">
        <v>0</v>
      </c>
      <c r="S36" s="5">
        <v>0</v>
      </c>
      <c r="T36" s="5">
        <v>0</v>
      </c>
      <c r="U36" s="5">
        <v>0</v>
      </c>
    </row>
    <row r="37" spans="1:25" ht="15" x14ac:dyDescent="0.25">
      <c r="A37" s="10" t="s">
        <v>60</v>
      </c>
      <c r="B37" s="8">
        <v>1905.7954950000001</v>
      </c>
      <c r="C37" s="8">
        <v>2608.5432300000002</v>
      </c>
      <c r="D37" s="8">
        <v>3503.7960499999999</v>
      </c>
      <c r="E37" s="8">
        <v>4515.9465925000004</v>
      </c>
      <c r="F37" s="8">
        <v>3733.9427875000001</v>
      </c>
      <c r="G37" s="8">
        <v>3124.8659500000003</v>
      </c>
      <c r="H37" s="8">
        <v>2503.27585</v>
      </c>
      <c r="I37" s="8">
        <v>3686.68199</v>
      </c>
      <c r="J37" s="8">
        <v>3462.9949775</v>
      </c>
      <c r="K37" s="8">
        <v>3377.2948700000002</v>
      </c>
      <c r="L37" s="8">
        <v>5193.4730474999997</v>
      </c>
      <c r="M37" s="8">
        <v>3646.1350825</v>
      </c>
      <c r="N37" s="8">
        <v>3192.610095</v>
      </c>
      <c r="O37" s="8">
        <v>2852.3003774999997</v>
      </c>
      <c r="P37" s="8">
        <v>3608.343625</v>
      </c>
      <c r="Q37" s="8">
        <v>2536.819305</v>
      </c>
      <c r="R37" s="8">
        <v>2486.4673899999998</v>
      </c>
      <c r="S37" s="8">
        <v>2673.9479274999999</v>
      </c>
      <c r="T37" s="8">
        <v>3125.5019950000001</v>
      </c>
      <c r="U37" s="8">
        <v>3086.7249624999999</v>
      </c>
      <c r="V37" s="8">
        <v>25257.2772</v>
      </c>
      <c r="W37" s="8">
        <v>27671.020595000002</v>
      </c>
      <c r="X37" s="8">
        <v>31182.603589999999</v>
      </c>
    </row>
    <row r="40" spans="1:25" x14ac:dyDescent="0.2">
      <c r="B40" s="5"/>
      <c r="C40" s="5"/>
      <c r="D40" s="5"/>
      <c r="E40" s="5"/>
      <c r="F40" s="5"/>
      <c r="G40" s="5"/>
      <c r="H40" s="5"/>
      <c r="I40" s="5"/>
      <c r="J40" s="5"/>
      <c r="K40" s="5"/>
      <c r="L40" s="5"/>
      <c r="M40" s="5"/>
      <c r="N40" s="5"/>
      <c r="O40" s="5"/>
      <c r="P40" s="5"/>
      <c r="Q40" s="5"/>
      <c r="R40" s="5"/>
      <c r="S40" s="5"/>
      <c r="T40" s="5"/>
      <c r="U40" s="5"/>
      <c r="V40" s="5"/>
      <c r="W40" s="5"/>
      <c r="X40" s="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Zeros="0"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54.28515625" style="24" customWidth="1"/>
    <col min="2" max="26" width="15.28515625" style="24" customWidth="1"/>
    <col min="27" max="16384" width="11.42578125" style="24"/>
  </cols>
  <sheetData>
    <row r="1" spans="1:26" ht="15" x14ac:dyDescent="0.25">
      <c r="A1" s="35" t="s">
        <v>160</v>
      </c>
    </row>
    <row r="2" spans="1:26" ht="15" x14ac:dyDescent="0.25">
      <c r="B2" s="36" t="s">
        <v>30</v>
      </c>
      <c r="C2" s="36" t="s">
        <v>62</v>
      </c>
      <c r="D2" s="36" t="s">
        <v>35</v>
      </c>
      <c r="E2" s="36" t="s">
        <v>36</v>
      </c>
      <c r="F2" s="36" t="s">
        <v>37</v>
      </c>
      <c r="G2" s="36" t="s">
        <v>161</v>
      </c>
      <c r="H2" s="36" t="s">
        <v>39</v>
      </c>
      <c r="I2" s="36" t="s">
        <v>40</v>
      </c>
      <c r="J2" s="36" t="s">
        <v>41</v>
      </c>
      <c r="K2" s="36" t="s">
        <v>42</v>
      </c>
      <c r="L2" s="36" t="s">
        <v>43</v>
      </c>
      <c r="M2" s="36" t="s">
        <v>44</v>
      </c>
      <c r="N2" s="36" t="s">
        <v>45</v>
      </c>
      <c r="O2" s="36" t="s">
        <v>46</v>
      </c>
      <c r="P2" s="36" t="s">
        <v>162</v>
      </c>
      <c r="Q2" s="36" t="s">
        <v>231</v>
      </c>
      <c r="R2" s="36" t="s">
        <v>210</v>
      </c>
      <c r="S2" s="36" t="s">
        <v>202</v>
      </c>
      <c r="T2" s="36" t="s">
        <v>203</v>
      </c>
      <c r="U2" s="36" t="s">
        <v>204</v>
      </c>
      <c r="V2" s="36" t="s">
        <v>232</v>
      </c>
      <c r="W2" s="36" t="s">
        <v>206</v>
      </c>
      <c r="X2" s="36" t="s">
        <v>233</v>
      </c>
      <c r="Y2" s="36" t="s">
        <v>234</v>
      </c>
      <c r="Z2" s="36" t="s">
        <v>208</v>
      </c>
    </row>
    <row r="3" spans="1:26" ht="15" x14ac:dyDescent="0.25">
      <c r="A3" s="37" t="s">
        <v>13</v>
      </c>
    </row>
    <row r="4" spans="1:26" ht="15" x14ac:dyDescent="0.25">
      <c r="A4" s="37" t="s">
        <v>132</v>
      </c>
      <c r="B4" s="24">
        <v>1101.6547375</v>
      </c>
      <c r="C4" s="24">
        <v>937.36126249999995</v>
      </c>
      <c r="D4" s="24">
        <v>488.85865250000001</v>
      </c>
      <c r="E4" s="24">
        <v>244.59097</v>
      </c>
      <c r="F4" s="24">
        <v>343.82492250000001</v>
      </c>
      <c r="G4" s="24">
        <v>296.15420499999999</v>
      </c>
      <c r="H4" s="24">
        <v>445.85906999999997</v>
      </c>
      <c r="I4" s="24">
        <v>634.81181500000002</v>
      </c>
      <c r="J4" s="24">
        <v>447.91449999999998</v>
      </c>
      <c r="K4" s="24">
        <v>319.40087749999998</v>
      </c>
      <c r="L4" s="24">
        <v>384.26588249999998</v>
      </c>
      <c r="M4" s="24">
        <v>272.23792750000001</v>
      </c>
      <c r="N4" s="24">
        <v>351.28992249999999</v>
      </c>
      <c r="O4" s="24">
        <v>868.76012500000002</v>
      </c>
      <c r="P4" s="24">
        <v>728.31652999999994</v>
      </c>
      <c r="Q4" s="24">
        <v>509.6355125</v>
      </c>
      <c r="R4" s="24">
        <v>557.81626749999998</v>
      </c>
      <c r="S4" s="24">
        <v>1015.2605225</v>
      </c>
      <c r="T4" s="24">
        <v>759.96881250000001</v>
      </c>
      <c r="U4" s="24">
        <v>1432.8442525</v>
      </c>
      <c r="V4" s="24">
        <v>1617.2300299999999</v>
      </c>
      <c r="W4" s="24">
        <v>2175.5550549999998</v>
      </c>
      <c r="X4" s="24">
        <v>1853.0096725000001</v>
      </c>
      <c r="Y4" s="24">
        <v>2097.4439524999998</v>
      </c>
      <c r="Z4" s="24">
        <v>718.90548249999995</v>
      </c>
    </row>
    <row r="5" spans="1:26" ht="15" x14ac:dyDescent="0.25">
      <c r="A5" s="37" t="s">
        <v>14</v>
      </c>
      <c r="B5" s="24">
        <v>2476.4125250000002</v>
      </c>
      <c r="C5" s="24">
        <v>3065.9499149999997</v>
      </c>
      <c r="D5" s="24">
        <v>3455.3459425000001</v>
      </c>
      <c r="E5" s="24">
        <v>2984.2136350000001</v>
      </c>
      <c r="F5" s="24">
        <v>3086.3782799999999</v>
      </c>
      <c r="G5" s="24">
        <v>2438.6094450000001</v>
      </c>
      <c r="H5" s="24">
        <v>2605.828395</v>
      </c>
      <c r="I5" s="24">
        <v>2351.9342025000001</v>
      </c>
      <c r="J5" s="24">
        <v>2246.7402975</v>
      </c>
      <c r="K5" s="24">
        <v>2104.6913025000003</v>
      </c>
      <c r="L5" s="24">
        <v>1826.1217525</v>
      </c>
      <c r="M5" s="24">
        <v>1750.2227025000002</v>
      </c>
      <c r="N5" s="24">
        <v>1701.1835575</v>
      </c>
      <c r="O5" s="24">
        <v>1782.4667475000001</v>
      </c>
      <c r="P5" s="24">
        <v>2072.365875</v>
      </c>
      <c r="Q5" s="24">
        <v>2748.7692850000003</v>
      </c>
      <c r="R5" s="24">
        <v>2432.7184474999999</v>
      </c>
      <c r="S5" s="24">
        <v>2552.6165799999999</v>
      </c>
      <c r="T5" s="24">
        <v>2401.0620625000001</v>
      </c>
      <c r="U5" s="24">
        <v>2028.1848250000003</v>
      </c>
      <c r="V5" s="24">
        <v>1922.2312075</v>
      </c>
      <c r="W5" s="24">
        <v>2193.3911499999999</v>
      </c>
      <c r="X5" s="24">
        <v>2570.6574475000002</v>
      </c>
      <c r="Y5" s="24">
        <v>2580.3746950000004</v>
      </c>
      <c r="Z5" s="24">
        <v>2552.4411975000003</v>
      </c>
    </row>
    <row r="6" spans="1:26" x14ac:dyDescent="0.2">
      <c r="A6" s="38" t="s">
        <v>85</v>
      </c>
      <c r="B6" s="24">
        <v>2321.0625250000003</v>
      </c>
      <c r="C6" s="24">
        <v>2857.9499149999997</v>
      </c>
      <c r="D6" s="24">
        <v>3187.4459425</v>
      </c>
      <c r="E6" s="24">
        <v>528.39316250000002</v>
      </c>
      <c r="F6" s="24">
        <v>556.90962250000007</v>
      </c>
      <c r="G6" s="24">
        <v>2438.6094450000001</v>
      </c>
      <c r="H6" s="24">
        <v>801.37463750000006</v>
      </c>
      <c r="I6" s="24">
        <v>685.29506000000003</v>
      </c>
      <c r="J6" s="24">
        <v>656.16671250000002</v>
      </c>
      <c r="K6" s="24">
        <v>715.36806000000001</v>
      </c>
      <c r="L6" s="24">
        <v>558.16458250000005</v>
      </c>
      <c r="M6" s="24">
        <v>190.4953625</v>
      </c>
      <c r="N6" s="24">
        <v>464.95448999999996</v>
      </c>
      <c r="O6" s="24">
        <v>423.17537499999997</v>
      </c>
      <c r="P6" s="24">
        <v>2031.815875</v>
      </c>
      <c r="Q6" s="24">
        <v>606.03150249999999</v>
      </c>
      <c r="R6" s="24">
        <v>353.51000999999997</v>
      </c>
      <c r="S6" s="24">
        <v>1016.0706425000001</v>
      </c>
      <c r="T6" s="24">
        <v>810.83945500000004</v>
      </c>
      <c r="U6" s="24">
        <v>701.05896750000011</v>
      </c>
      <c r="V6" s="24">
        <v>427.60800749999999</v>
      </c>
      <c r="W6" s="24">
        <v>817.24890500000004</v>
      </c>
      <c r="X6" s="24">
        <v>974.65225250000003</v>
      </c>
      <c r="Y6" s="24">
        <v>558.59256000000005</v>
      </c>
      <c r="Z6" s="24">
        <v>412.86527749999999</v>
      </c>
    </row>
    <row r="7" spans="1:26" x14ac:dyDescent="0.2">
      <c r="A7" s="38" t="s">
        <v>74</v>
      </c>
      <c r="B7" s="24">
        <v>0</v>
      </c>
      <c r="C7" s="24">
        <v>0</v>
      </c>
      <c r="D7" s="24">
        <v>0</v>
      </c>
      <c r="E7" s="24">
        <v>1525.8204725000001</v>
      </c>
      <c r="F7" s="24">
        <v>2053.2186575000001</v>
      </c>
      <c r="G7" s="24">
        <v>0</v>
      </c>
      <c r="H7" s="24">
        <v>1804.4537574999999</v>
      </c>
      <c r="I7" s="24">
        <v>1666.6391424999999</v>
      </c>
      <c r="J7" s="24">
        <v>1590.5735850000001</v>
      </c>
      <c r="K7" s="24">
        <v>1389.3232425000001</v>
      </c>
      <c r="L7" s="24">
        <v>1266.60717</v>
      </c>
      <c r="M7" s="24">
        <v>0</v>
      </c>
      <c r="N7" s="24">
        <v>1232.4790674999999</v>
      </c>
      <c r="O7" s="24">
        <v>1349.0413725000001</v>
      </c>
      <c r="P7" s="24">
        <v>0</v>
      </c>
      <c r="Q7" s="24">
        <v>1553.0377825</v>
      </c>
      <c r="R7" s="24">
        <v>1580.4584374999999</v>
      </c>
      <c r="S7" s="24">
        <v>1120.1709375</v>
      </c>
      <c r="T7" s="24">
        <v>1199.4726075000001</v>
      </c>
      <c r="U7" s="24">
        <v>851.62585750000005</v>
      </c>
      <c r="V7" s="24">
        <v>999.6232</v>
      </c>
      <c r="W7" s="24">
        <v>963.392245</v>
      </c>
      <c r="X7" s="24">
        <v>1162.4945949999999</v>
      </c>
      <c r="Y7" s="24">
        <v>1721.232135</v>
      </c>
      <c r="Z7" s="24">
        <v>1700.52592</v>
      </c>
    </row>
    <row r="8" spans="1:26" x14ac:dyDescent="0.2">
      <c r="A8" s="38" t="s">
        <v>235</v>
      </c>
      <c r="B8" s="24">
        <v>149.35</v>
      </c>
      <c r="C8" s="24">
        <v>208</v>
      </c>
      <c r="D8" s="24">
        <v>267.89999999999998</v>
      </c>
      <c r="E8" s="24">
        <v>0</v>
      </c>
      <c r="F8" s="24">
        <v>0</v>
      </c>
      <c r="G8" s="24">
        <v>0</v>
      </c>
      <c r="H8" s="24">
        <v>0</v>
      </c>
      <c r="I8" s="24">
        <v>0</v>
      </c>
      <c r="J8" s="24">
        <v>0</v>
      </c>
      <c r="K8" s="24">
        <v>0</v>
      </c>
      <c r="L8" s="24">
        <v>1.35</v>
      </c>
      <c r="M8" s="24">
        <v>5.95</v>
      </c>
      <c r="N8" s="24">
        <v>3.75</v>
      </c>
      <c r="O8" s="24">
        <v>10.25</v>
      </c>
      <c r="P8" s="24">
        <v>40.549999999999997</v>
      </c>
      <c r="Q8" s="24">
        <v>589.70000000000005</v>
      </c>
      <c r="R8" s="24">
        <v>498.75</v>
      </c>
      <c r="S8" s="24">
        <v>416.375</v>
      </c>
      <c r="T8" s="24">
        <v>390.75</v>
      </c>
      <c r="U8" s="24">
        <v>475.5</v>
      </c>
      <c r="V8" s="24">
        <v>495</v>
      </c>
      <c r="W8" s="24">
        <v>412.75</v>
      </c>
      <c r="X8" s="24">
        <v>327.5</v>
      </c>
      <c r="Y8" s="24">
        <v>300.55</v>
      </c>
      <c r="Z8" s="24">
        <v>439.05</v>
      </c>
    </row>
    <row r="9" spans="1:26" x14ac:dyDescent="0.2">
      <c r="A9" s="38" t="s">
        <v>236</v>
      </c>
      <c r="B9" s="24">
        <v>6</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row>
    <row r="10" spans="1:26" x14ac:dyDescent="0.2">
      <c r="A10" s="38" t="s">
        <v>80</v>
      </c>
      <c r="B10" s="24">
        <v>0</v>
      </c>
      <c r="C10" s="24">
        <v>0</v>
      </c>
      <c r="D10" s="24">
        <v>0</v>
      </c>
      <c r="E10" s="24">
        <v>930</v>
      </c>
      <c r="F10" s="24">
        <v>476.25</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106.0106</v>
      </c>
      <c r="Y10" s="24">
        <v>0</v>
      </c>
      <c r="Z10" s="24">
        <v>0</v>
      </c>
    </row>
    <row r="11" spans="1:26" ht="15" x14ac:dyDescent="0.25">
      <c r="A11" s="37" t="s">
        <v>133</v>
      </c>
      <c r="B11" s="24">
        <v>530.26369499999998</v>
      </c>
      <c r="C11" s="24">
        <v>1381.9807075000001</v>
      </c>
      <c r="D11" s="24">
        <v>32.081355000000002</v>
      </c>
      <c r="E11" s="24">
        <v>24.321104999999999</v>
      </c>
      <c r="F11" s="24">
        <v>83.7692275</v>
      </c>
      <c r="G11" s="24">
        <v>267.96665250000001</v>
      </c>
      <c r="H11" s="24">
        <v>243.68815499999999</v>
      </c>
      <c r="I11" s="24">
        <v>267.36169000000001</v>
      </c>
      <c r="J11" s="24">
        <v>90.383497500000004</v>
      </c>
      <c r="K11" s="24">
        <v>196.79219000000001</v>
      </c>
      <c r="L11" s="24">
        <v>405.20957499999997</v>
      </c>
      <c r="M11" s="24">
        <v>318.54262249999999</v>
      </c>
      <c r="N11" s="24">
        <v>189.6599875</v>
      </c>
      <c r="O11" s="24">
        <v>572.09631999999999</v>
      </c>
      <c r="P11" s="24">
        <v>774.04324499999996</v>
      </c>
      <c r="Q11" s="24">
        <v>851.07155</v>
      </c>
      <c r="R11" s="24">
        <v>786.10500750000006</v>
      </c>
      <c r="S11" s="24">
        <v>564.7861375</v>
      </c>
      <c r="T11" s="24">
        <v>780.32813999999996</v>
      </c>
      <c r="U11" s="24">
        <v>908.29557750000004</v>
      </c>
      <c r="V11" s="24">
        <v>859.25371499999994</v>
      </c>
      <c r="W11" s="24">
        <v>1091.3455174999999</v>
      </c>
      <c r="X11" s="24">
        <v>904.65119249999998</v>
      </c>
      <c r="Y11" s="24">
        <v>1247.8312475</v>
      </c>
      <c r="Z11" s="24">
        <v>1083.5543399999999</v>
      </c>
    </row>
    <row r="12" spans="1:26" ht="15" x14ac:dyDescent="0.25">
      <c r="A12" s="37" t="s">
        <v>51</v>
      </c>
      <c r="B12" s="24">
        <v>0</v>
      </c>
      <c r="C12" s="24">
        <v>0</v>
      </c>
      <c r="D12" s="24">
        <v>0</v>
      </c>
      <c r="E12" s="24">
        <v>0</v>
      </c>
      <c r="F12" s="24">
        <v>0</v>
      </c>
      <c r="G12" s="24">
        <v>0</v>
      </c>
      <c r="H12" s="24">
        <v>0</v>
      </c>
      <c r="I12" s="24">
        <v>0</v>
      </c>
      <c r="J12" s="24">
        <v>54.25</v>
      </c>
      <c r="K12" s="24">
        <v>187.470775</v>
      </c>
      <c r="L12" s="24">
        <v>181.52077499999999</v>
      </c>
      <c r="M12" s="24">
        <v>68.462625000000003</v>
      </c>
      <c r="N12" s="24">
        <v>171.9205225</v>
      </c>
      <c r="O12" s="24">
        <v>129.29703499999999</v>
      </c>
      <c r="P12" s="24">
        <v>216.77054000000001</v>
      </c>
      <c r="Q12" s="24">
        <v>7.59375</v>
      </c>
      <c r="R12" s="24">
        <v>101.21606250000001</v>
      </c>
      <c r="S12" s="24">
        <v>112.5111725</v>
      </c>
      <c r="T12" s="24">
        <v>96.484422499999994</v>
      </c>
      <c r="U12" s="24">
        <v>94.400282500000003</v>
      </c>
      <c r="V12" s="24">
        <v>2.8118750000000001</v>
      </c>
      <c r="W12" s="24">
        <v>0.69</v>
      </c>
      <c r="X12" s="24">
        <v>2.19</v>
      </c>
      <c r="Y12" s="24">
        <v>6.0122400000000003</v>
      </c>
      <c r="Z12" s="24">
        <v>6.6372400000000003</v>
      </c>
    </row>
    <row r="13" spans="1:26" ht="15" x14ac:dyDescent="0.25">
      <c r="A13" s="37" t="s">
        <v>52</v>
      </c>
      <c r="B13" s="24">
        <v>104.6339625</v>
      </c>
      <c r="C13" s="24">
        <v>98.821505000000002</v>
      </c>
      <c r="D13" s="24">
        <v>100.352975</v>
      </c>
      <c r="E13" s="24">
        <v>101.75</v>
      </c>
      <c r="F13" s="24">
        <v>101.75</v>
      </c>
      <c r="G13" s="24">
        <v>101.920545</v>
      </c>
      <c r="H13" s="24">
        <v>100</v>
      </c>
      <c r="I13" s="24">
        <v>93.25</v>
      </c>
      <c r="J13" s="24">
        <v>92.25</v>
      </c>
      <c r="K13" s="24">
        <v>91</v>
      </c>
      <c r="L13" s="24">
        <v>90</v>
      </c>
      <c r="M13" s="24">
        <v>187.85617500000001</v>
      </c>
      <c r="N13" s="24">
        <v>185.965</v>
      </c>
      <c r="O13" s="24">
        <v>184.715</v>
      </c>
      <c r="P13" s="24">
        <v>185.4500425</v>
      </c>
      <c r="Q13" s="24">
        <v>202.95</v>
      </c>
      <c r="R13" s="24">
        <v>202.93924999999999</v>
      </c>
      <c r="S13" s="24">
        <v>197.95</v>
      </c>
      <c r="T13" s="24">
        <v>197.07499999999999</v>
      </c>
      <c r="U13" s="24">
        <v>196.2</v>
      </c>
      <c r="V13" s="24">
        <v>204.07499999999999</v>
      </c>
      <c r="W13" s="24">
        <v>203.7</v>
      </c>
      <c r="X13" s="24">
        <v>203.07499999999999</v>
      </c>
      <c r="Y13" s="24">
        <v>202.45</v>
      </c>
      <c r="Z13" s="24">
        <v>202.95</v>
      </c>
    </row>
    <row r="14" spans="1:26" ht="15" x14ac:dyDescent="0.25">
      <c r="A14" s="39" t="s">
        <v>57</v>
      </c>
      <c r="B14" s="25">
        <v>4212.9649200000003</v>
      </c>
      <c r="C14" s="25">
        <v>5484.1133900000004</v>
      </c>
      <c r="D14" s="25">
        <v>4076.6389250000002</v>
      </c>
      <c r="E14" s="25">
        <v>3354.8757100000003</v>
      </c>
      <c r="F14" s="25">
        <v>3615.7224299999998</v>
      </c>
      <c r="G14" s="25">
        <v>3104.6508475000001</v>
      </c>
      <c r="H14" s="25">
        <v>3395.3756199999998</v>
      </c>
      <c r="I14" s="25">
        <v>3347.3577075000003</v>
      </c>
      <c r="J14" s="25">
        <v>2931.5382949999998</v>
      </c>
      <c r="K14" s="25">
        <v>2899.3551450000004</v>
      </c>
      <c r="L14" s="25">
        <v>2887.1179849999999</v>
      </c>
      <c r="M14" s="25">
        <v>2597.3220525000002</v>
      </c>
      <c r="N14" s="25">
        <v>2600.01899</v>
      </c>
      <c r="O14" s="25">
        <v>3537.3352275000007</v>
      </c>
      <c r="P14" s="25">
        <v>3976.9462325</v>
      </c>
      <c r="Q14" s="25">
        <v>4320.0200974999998</v>
      </c>
      <c r="R14" s="25">
        <v>4080.7950350000001</v>
      </c>
      <c r="S14" s="25">
        <v>4443.1244124999994</v>
      </c>
      <c r="T14" s="25">
        <v>4234.9184375000004</v>
      </c>
      <c r="U14" s="25">
        <v>4659.9249374999999</v>
      </c>
      <c r="V14" s="25">
        <v>4605.6018274999997</v>
      </c>
      <c r="W14" s="25">
        <v>5664.6817224999995</v>
      </c>
      <c r="X14" s="25">
        <v>5533.583312499999</v>
      </c>
      <c r="Y14" s="25">
        <v>6134.1121350000003</v>
      </c>
      <c r="Z14" s="25">
        <v>4564.4882600000001</v>
      </c>
    </row>
    <row r="15" spans="1:26" ht="15" x14ac:dyDescent="0.25">
      <c r="A15" s="37" t="s">
        <v>134</v>
      </c>
      <c r="B15" s="24">
        <v>516</v>
      </c>
      <c r="C15" s="24">
        <v>1033.2519749999999</v>
      </c>
      <c r="D15" s="24">
        <v>1624.9488025000001</v>
      </c>
      <c r="E15" s="24">
        <v>953.89149999999995</v>
      </c>
      <c r="F15" s="24">
        <v>913.83399999999995</v>
      </c>
      <c r="G15" s="24">
        <v>910.75</v>
      </c>
      <c r="H15" s="24">
        <v>986.75</v>
      </c>
      <c r="I15" s="24">
        <v>552.75</v>
      </c>
      <c r="J15" s="24">
        <v>286.75</v>
      </c>
      <c r="K15" s="24">
        <v>418.30251500000003</v>
      </c>
      <c r="L15" s="24">
        <v>751.25</v>
      </c>
      <c r="M15" s="24">
        <v>725.25</v>
      </c>
      <c r="N15" s="24">
        <v>256.75</v>
      </c>
      <c r="O15" s="24">
        <v>421.75</v>
      </c>
      <c r="P15" s="24">
        <v>765.9</v>
      </c>
      <c r="Q15" s="24">
        <v>1263.1279999999999</v>
      </c>
      <c r="R15" s="24">
        <v>1231.5029999999999</v>
      </c>
      <c r="S15" s="24">
        <v>1227.9000000000001</v>
      </c>
      <c r="T15" s="24">
        <v>823.25</v>
      </c>
      <c r="U15" s="24">
        <v>1331.9179374999999</v>
      </c>
      <c r="V15" s="24">
        <v>1384.75</v>
      </c>
      <c r="W15" s="24">
        <v>1402.75</v>
      </c>
      <c r="X15" s="24">
        <v>1340.75</v>
      </c>
      <c r="Y15" s="24">
        <v>1346.5</v>
      </c>
      <c r="Z15" s="24">
        <v>1241.5029999999999</v>
      </c>
    </row>
    <row r="16" spans="1:26" s="26" customFormat="1" x14ac:dyDescent="0.2">
      <c r="A16" s="26" t="s">
        <v>264</v>
      </c>
      <c r="B16" s="26">
        <v>516</v>
      </c>
      <c r="C16" s="26">
        <v>1033.2519749999999</v>
      </c>
      <c r="D16" s="26">
        <v>1624.9488025000001</v>
      </c>
      <c r="E16" s="26">
        <v>802.89149999999995</v>
      </c>
      <c r="F16" s="26">
        <v>762.83399999999995</v>
      </c>
      <c r="G16" s="26">
        <v>910.75</v>
      </c>
      <c r="H16" s="26">
        <v>827.75</v>
      </c>
      <c r="I16" s="26">
        <v>393.75</v>
      </c>
      <c r="J16" s="26">
        <v>127.75</v>
      </c>
      <c r="K16" s="26">
        <v>251.30251500000003</v>
      </c>
      <c r="L16" s="26">
        <v>576.25</v>
      </c>
      <c r="M16" s="26">
        <v>725.25</v>
      </c>
      <c r="N16" s="26">
        <v>97.75</v>
      </c>
      <c r="O16" s="26">
        <v>262.75</v>
      </c>
      <c r="P16" s="26">
        <v>765.9</v>
      </c>
      <c r="Q16" s="26">
        <v>1263.1279999999999</v>
      </c>
      <c r="R16" s="26">
        <v>1231.5029999999999</v>
      </c>
      <c r="S16" s="26">
        <v>1227.9000000000001</v>
      </c>
      <c r="T16" s="26">
        <v>823.25</v>
      </c>
      <c r="U16" s="26">
        <v>1331.9179374999999</v>
      </c>
      <c r="V16" s="26">
        <v>1384.75</v>
      </c>
      <c r="W16" s="26">
        <v>1402.75</v>
      </c>
      <c r="X16" s="26">
        <v>1340.75</v>
      </c>
      <c r="Y16" s="26">
        <v>1346.5</v>
      </c>
      <c r="Z16" s="26">
        <v>1241.5029999999999</v>
      </c>
    </row>
    <row r="17" spans="1:26" s="26" customFormat="1" x14ac:dyDescent="0.2">
      <c r="A17" s="26" t="s">
        <v>265</v>
      </c>
      <c r="B17" s="26">
        <v>0</v>
      </c>
      <c r="C17" s="26">
        <v>0</v>
      </c>
      <c r="D17" s="26">
        <v>0</v>
      </c>
      <c r="E17" s="26">
        <v>151</v>
      </c>
      <c r="F17" s="26">
        <v>151</v>
      </c>
      <c r="G17" s="26">
        <v>0</v>
      </c>
      <c r="H17" s="26">
        <v>159</v>
      </c>
      <c r="I17" s="26">
        <v>159</v>
      </c>
      <c r="J17" s="26">
        <v>159</v>
      </c>
      <c r="K17" s="26">
        <v>167</v>
      </c>
      <c r="L17" s="26">
        <v>175</v>
      </c>
      <c r="M17" s="26">
        <v>0</v>
      </c>
      <c r="N17" s="26">
        <v>159</v>
      </c>
      <c r="O17" s="26">
        <v>159</v>
      </c>
      <c r="P17" s="26">
        <v>0</v>
      </c>
      <c r="Q17" s="26">
        <v>0</v>
      </c>
      <c r="R17" s="26">
        <v>0</v>
      </c>
      <c r="S17" s="26">
        <v>0</v>
      </c>
      <c r="T17" s="26">
        <v>0</v>
      </c>
      <c r="U17" s="26">
        <v>0</v>
      </c>
      <c r="V17" s="26">
        <v>0</v>
      </c>
      <c r="W17" s="26">
        <v>0</v>
      </c>
      <c r="X17" s="26">
        <v>0</v>
      </c>
      <c r="Y17" s="26">
        <v>0</v>
      </c>
      <c r="Z17" s="26">
        <v>0</v>
      </c>
    </row>
    <row r="18" spans="1:26" ht="15" x14ac:dyDescent="0.25">
      <c r="A18" s="37" t="s">
        <v>88</v>
      </c>
    </row>
    <row r="19" spans="1:26" ht="15" x14ac:dyDescent="0.25">
      <c r="A19" s="39" t="s">
        <v>58</v>
      </c>
      <c r="B19" s="25">
        <v>4728.9649200000003</v>
      </c>
      <c r="C19" s="25">
        <v>6517.3653650000006</v>
      </c>
      <c r="D19" s="25">
        <v>5701.5877275000003</v>
      </c>
      <c r="E19" s="25">
        <v>4157.76721</v>
      </c>
      <c r="F19" s="25">
        <v>4378.5564299999996</v>
      </c>
      <c r="G19" s="25">
        <v>4015.4008475000001</v>
      </c>
      <c r="H19" s="25">
        <v>4223.1256199999998</v>
      </c>
      <c r="I19" s="25">
        <v>3741.1077075000003</v>
      </c>
      <c r="J19" s="25">
        <v>3059.2882949999998</v>
      </c>
      <c r="K19" s="25">
        <v>3150.6576600000003</v>
      </c>
      <c r="L19" s="25">
        <v>3463.3679849999999</v>
      </c>
      <c r="M19" s="25">
        <v>3322.5720525000002</v>
      </c>
      <c r="N19" s="25">
        <v>2697.76899</v>
      </c>
      <c r="O19" s="25">
        <v>3800.0852275000007</v>
      </c>
      <c r="P19" s="25">
        <v>4742.8462325</v>
      </c>
      <c r="Q19" s="25">
        <v>5583.1480974999995</v>
      </c>
      <c r="R19" s="25">
        <v>5312.2980349999998</v>
      </c>
      <c r="S19" s="25">
        <v>5671.024412499999</v>
      </c>
      <c r="T19" s="25">
        <v>5058.1684375000004</v>
      </c>
      <c r="U19" s="25">
        <v>5991.8428750000003</v>
      </c>
      <c r="V19" s="25">
        <v>5990.3518274999997</v>
      </c>
      <c r="W19" s="25">
        <v>7067.4317224999995</v>
      </c>
      <c r="X19" s="25">
        <v>6874.333312499999</v>
      </c>
      <c r="Y19" s="25">
        <v>7480.6121350000003</v>
      </c>
      <c r="Z19" s="25">
        <v>5805.9912599999998</v>
      </c>
    </row>
    <row r="20" spans="1:26" ht="15" x14ac:dyDescent="0.25">
      <c r="A20" s="37"/>
    </row>
    <row r="21" spans="1:26" ht="15" x14ac:dyDescent="0.25">
      <c r="A21" s="37" t="s">
        <v>17</v>
      </c>
    </row>
    <row r="22" spans="1:26" ht="15" x14ac:dyDescent="0.25">
      <c r="A22" s="37" t="s">
        <v>135</v>
      </c>
      <c r="B22" s="24">
        <v>1102.5</v>
      </c>
      <c r="C22" s="24">
        <v>1500</v>
      </c>
      <c r="D22" s="24">
        <v>1500</v>
      </c>
      <c r="E22" s="24">
        <v>1500</v>
      </c>
      <c r="F22" s="24">
        <v>1500</v>
      </c>
      <c r="G22" s="24">
        <v>1500</v>
      </c>
      <c r="H22" s="24">
        <v>1500</v>
      </c>
      <c r="I22" s="24">
        <v>1500</v>
      </c>
      <c r="J22" s="24">
        <v>1500</v>
      </c>
      <c r="K22" s="24">
        <v>1500</v>
      </c>
      <c r="L22" s="24">
        <v>1500</v>
      </c>
      <c r="M22" s="24">
        <v>1500</v>
      </c>
      <c r="N22" s="24">
        <v>1500</v>
      </c>
      <c r="O22" s="24">
        <v>1500</v>
      </c>
      <c r="P22" s="24">
        <v>1500</v>
      </c>
      <c r="Q22" s="24">
        <v>1500</v>
      </c>
      <c r="R22" s="24">
        <v>1500</v>
      </c>
      <c r="S22" s="24">
        <v>1500</v>
      </c>
      <c r="T22" s="24">
        <v>1500</v>
      </c>
      <c r="U22" s="24">
        <v>1500</v>
      </c>
      <c r="V22" s="24">
        <v>1500</v>
      </c>
      <c r="W22" s="24">
        <v>1500</v>
      </c>
      <c r="X22" s="24">
        <v>1500</v>
      </c>
      <c r="Y22" s="24">
        <v>1500</v>
      </c>
      <c r="Z22" s="24">
        <v>1500</v>
      </c>
    </row>
    <row r="23" spans="1:26" ht="15" x14ac:dyDescent="0.25">
      <c r="A23" s="37" t="s">
        <v>136</v>
      </c>
      <c r="B23" s="24">
        <v>0</v>
      </c>
      <c r="C23" s="24">
        <v>150</v>
      </c>
      <c r="D23" s="24">
        <v>150</v>
      </c>
      <c r="E23" s="24">
        <v>150</v>
      </c>
      <c r="F23" s="24">
        <v>150</v>
      </c>
      <c r="G23" s="24">
        <v>150</v>
      </c>
      <c r="H23" s="24">
        <v>150</v>
      </c>
      <c r="I23" s="24">
        <v>150</v>
      </c>
      <c r="J23" s="24">
        <v>150</v>
      </c>
      <c r="K23" s="24">
        <v>150</v>
      </c>
      <c r="L23" s="24">
        <v>150</v>
      </c>
      <c r="M23" s="24">
        <v>150</v>
      </c>
      <c r="N23" s="24">
        <v>150</v>
      </c>
      <c r="O23" s="24">
        <v>150</v>
      </c>
      <c r="P23" s="24">
        <v>150</v>
      </c>
      <c r="Q23" s="24">
        <v>150</v>
      </c>
      <c r="R23" s="24">
        <v>150</v>
      </c>
      <c r="S23" s="24">
        <v>150</v>
      </c>
      <c r="T23" s="24">
        <v>150</v>
      </c>
      <c r="U23" s="24">
        <v>150</v>
      </c>
      <c r="V23" s="24">
        <v>150</v>
      </c>
      <c r="W23" s="24">
        <v>150</v>
      </c>
      <c r="X23" s="24">
        <v>150</v>
      </c>
      <c r="Y23" s="24">
        <v>150</v>
      </c>
      <c r="Z23" s="24">
        <v>150</v>
      </c>
    </row>
    <row r="24" spans="1:26" ht="15" x14ac:dyDescent="0.25">
      <c r="A24" s="37" t="s">
        <v>137</v>
      </c>
      <c r="B24" s="24">
        <v>1356.7750000000001</v>
      </c>
      <c r="C24" s="24">
        <v>1816.3</v>
      </c>
      <c r="D24" s="24">
        <v>1096.2</v>
      </c>
      <c r="E24" s="24">
        <v>727.47499999999991</v>
      </c>
      <c r="F24" s="24">
        <v>808.67499999999995</v>
      </c>
      <c r="G24" s="24">
        <v>658.42499999999995</v>
      </c>
      <c r="H24" s="24">
        <v>1119.3499999999999</v>
      </c>
      <c r="I24" s="24">
        <v>733.67499999999995</v>
      </c>
      <c r="J24" s="24">
        <v>301.15000000000009</v>
      </c>
      <c r="K24" s="24">
        <v>395.17499999999995</v>
      </c>
      <c r="L24" s="24">
        <v>185.92500000000018</v>
      </c>
      <c r="M24" s="24">
        <v>421.17500000000001</v>
      </c>
      <c r="N24" s="24">
        <v>477.57499999999999</v>
      </c>
      <c r="O24" s="24">
        <v>965.52499999999998</v>
      </c>
      <c r="P24" s="24">
        <v>1083.05</v>
      </c>
      <c r="Q24" s="24">
        <v>1302.8499999999999</v>
      </c>
      <c r="R24" s="24">
        <v>1113.625</v>
      </c>
      <c r="S24" s="24">
        <v>1434.4</v>
      </c>
      <c r="T24" s="24">
        <v>1196.7750000000001</v>
      </c>
      <c r="U24" s="24">
        <v>1568.55</v>
      </c>
      <c r="V24" s="24">
        <v>1275.55</v>
      </c>
      <c r="W24" s="24">
        <v>1737.925</v>
      </c>
      <c r="X24" s="24">
        <v>1533.2</v>
      </c>
      <c r="Y24" s="24">
        <v>1662.3</v>
      </c>
      <c r="Z24" s="24">
        <v>1382.9749999999999</v>
      </c>
    </row>
    <row r="25" spans="1:26" ht="15" x14ac:dyDescent="0.25">
      <c r="A25" s="37" t="s">
        <v>138</v>
      </c>
      <c r="B25" s="24">
        <v>64.499960000000002</v>
      </c>
      <c r="C25" s="24">
        <v>2.5</v>
      </c>
      <c r="D25" s="24">
        <v>33.428087499999997</v>
      </c>
      <c r="E25" s="24">
        <v>27.700195000000001</v>
      </c>
      <c r="F25" s="24">
        <v>24.0985725</v>
      </c>
      <c r="G25" s="24">
        <v>0.69857250000000004</v>
      </c>
      <c r="H25" s="24">
        <v>0</v>
      </c>
      <c r="I25" s="24">
        <v>8.75</v>
      </c>
      <c r="J25" s="24">
        <v>0</v>
      </c>
      <c r="K25" s="24">
        <v>14.0275</v>
      </c>
      <c r="L25" s="24">
        <v>14.0275</v>
      </c>
      <c r="M25" s="24">
        <v>5.6992500000000001</v>
      </c>
      <c r="N25" s="24">
        <v>2</v>
      </c>
      <c r="O25" s="24">
        <v>2</v>
      </c>
      <c r="P25" s="24">
        <v>60.984999999999999</v>
      </c>
      <c r="Q25" s="24">
        <v>4.9574999999999996</v>
      </c>
      <c r="R25" s="24">
        <v>4.9574999999999996</v>
      </c>
      <c r="S25" s="24">
        <v>34.484999999999999</v>
      </c>
      <c r="T25" s="24">
        <v>6.4850000000000003</v>
      </c>
      <c r="U25" s="24">
        <v>12.0480825</v>
      </c>
      <c r="V25" s="24">
        <v>13.984999999999999</v>
      </c>
      <c r="W25" s="24">
        <v>26.623000000000001</v>
      </c>
      <c r="X25" s="24">
        <v>30.84</v>
      </c>
      <c r="Y25" s="24">
        <v>45.84</v>
      </c>
      <c r="Z25" s="24">
        <v>70.071749999999994</v>
      </c>
    </row>
    <row r="26" spans="1:26" ht="15" x14ac:dyDescent="0.25">
      <c r="A26" s="37" t="s">
        <v>139</v>
      </c>
      <c r="B26" s="24">
        <v>1478.3942924999999</v>
      </c>
      <c r="C26" s="24">
        <v>1979.6561300000001</v>
      </c>
      <c r="D26" s="24">
        <v>752.97379000000001</v>
      </c>
      <c r="E26" s="24">
        <v>722.57530250000002</v>
      </c>
      <c r="F26" s="24">
        <v>944.7323275</v>
      </c>
      <c r="G26" s="24">
        <v>666.26926749999996</v>
      </c>
      <c r="H26" s="24">
        <v>566.27511000000004</v>
      </c>
      <c r="I26" s="24">
        <v>845.73626999999999</v>
      </c>
      <c r="J26" s="24">
        <v>790.24654250000003</v>
      </c>
      <c r="K26" s="24">
        <v>687.27317749999997</v>
      </c>
      <c r="L26" s="24">
        <v>909.17899</v>
      </c>
      <c r="M26" s="24">
        <v>478.25867</v>
      </c>
      <c r="N26" s="24">
        <v>367.65282000000002</v>
      </c>
      <c r="O26" s="24">
        <v>772.10375499999998</v>
      </c>
      <c r="P26" s="24">
        <v>892.58241250000003</v>
      </c>
      <c r="Q26" s="24">
        <v>943.20828749999998</v>
      </c>
      <c r="R26" s="24">
        <v>940.37435000000005</v>
      </c>
      <c r="S26" s="24">
        <v>1038.3324275</v>
      </c>
      <c r="T26" s="24">
        <v>1135.9678899999999</v>
      </c>
      <c r="U26" s="24">
        <v>1142.45225</v>
      </c>
      <c r="V26" s="24">
        <v>1420.2973775</v>
      </c>
      <c r="W26" s="24">
        <v>1866.0945850000001</v>
      </c>
      <c r="X26" s="24">
        <v>1868.0545175</v>
      </c>
      <c r="Y26" s="24">
        <v>2233.6836199999998</v>
      </c>
      <c r="Z26" s="24">
        <v>933.89946499999996</v>
      </c>
    </row>
    <row r="27" spans="1:26" ht="15" x14ac:dyDescent="0.25">
      <c r="A27" s="37" t="s">
        <v>140</v>
      </c>
      <c r="B27" s="24">
        <v>3.3647499999999997E-2</v>
      </c>
      <c r="C27" s="24">
        <v>0.3626375</v>
      </c>
      <c r="D27" s="24">
        <v>186.55672250000001</v>
      </c>
      <c r="E27" s="24">
        <v>167.45634749999999</v>
      </c>
      <c r="F27" s="24">
        <v>131.51940500000001</v>
      </c>
      <c r="G27" s="24">
        <v>105.11518</v>
      </c>
      <c r="H27" s="24">
        <v>2.0861174999999998</v>
      </c>
      <c r="I27" s="24">
        <v>46.344167499999998</v>
      </c>
      <c r="J27" s="24">
        <v>114.71348999999999</v>
      </c>
      <c r="K27" s="24">
        <v>73.493817500000006</v>
      </c>
      <c r="L27" s="24">
        <v>60.179690000000001</v>
      </c>
      <c r="M27" s="24">
        <v>29.107442500000001</v>
      </c>
      <c r="N27" s="24">
        <v>37.650624999999998</v>
      </c>
      <c r="O27" s="24">
        <v>62.475432499999997</v>
      </c>
      <c r="P27" s="24">
        <v>62.397660000000002</v>
      </c>
      <c r="Q27" s="24">
        <v>206.98566</v>
      </c>
      <c r="R27" s="24">
        <v>198.18810500000001</v>
      </c>
      <c r="S27" s="24">
        <v>53.816429999999997</v>
      </c>
      <c r="T27" s="24">
        <v>56.578277499999999</v>
      </c>
      <c r="U27" s="24">
        <v>60.965522499999999</v>
      </c>
      <c r="V27" s="24">
        <v>125.63486</v>
      </c>
      <c r="W27" s="24">
        <v>288.9752125</v>
      </c>
      <c r="X27" s="24">
        <v>325.92131499999999</v>
      </c>
      <c r="Y27" s="24">
        <v>445.22993000000002</v>
      </c>
      <c r="Z27" s="24">
        <v>398.33641</v>
      </c>
    </row>
    <row r="28" spans="1:26" ht="15" x14ac:dyDescent="0.25">
      <c r="A28" s="37" t="s">
        <v>141</v>
      </c>
      <c r="B28" s="24">
        <v>20</v>
      </c>
      <c r="C28" s="24">
        <v>0</v>
      </c>
      <c r="D28" s="24">
        <v>0</v>
      </c>
      <c r="E28" s="24">
        <v>0</v>
      </c>
      <c r="F28" s="24">
        <v>0</v>
      </c>
      <c r="G28" s="24">
        <v>0</v>
      </c>
      <c r="H28" s="24">
        <v>0</v>
      </c>
      <c r="I28" s="24">
        <v>0</v>
      </c>
      <c r="J28" s="24">
        <v>0</v>
      </c>
      <c r="K28" s="24">
        <v>0</v>
      </c>
      <c r="L28" s="24">
        <v>0</v>
      </c>
      <c r="M28" s="24">
        <v>0</v>
      </c>
      <c r="N28" s="24">
        <v>0</v>
      </c>
      <c r="O28" s="24">
        <v>0</v>
      </c>
      <c r="P28" s="24">
        <v>182.90495999999999</v>
      </c>
      <c r="Q28" s="24">
        <v>0</v>
      </c>
      <c r="R28" s="24">
        <v>0</v>
      </c>
      <c r="S28" s="24">
        <v>0</v>
      </c>
      <c r="T28" s="24">
        <v>0</v>
      </c>
      <c r="U28" s="24">
        <v>0</v>
      </c>
      <c r="V28" s="24">
        <v>0</v>
      </c>
      <c r="W28" s="24">
        <v>0</v>
      </c>
      <c r="X28" s="24">
        <v>0</v>
      </c>
      <c r="Y28" s="24">
        <v>0</v>
      </c>
      <c r="Z28" s="24">
        <v>0</v>
      </c>
    </row>
    <row r="29" spans="1:26" ht="15" x14ac:dyDescent="0.25">
      <c r="A29" s="37" t="s">
        <v>131</v>
      </c>
      <c r="B29" s="24">
        <v>23.805875</v>
      </c>
      <c r="C29" s="24">
        <v>1.23</v>
      </c>
      <c r="D29" s="24">
        <v>348.49073249999998</v>
      </c>
      <c r="E29" s="24">
        <v>62.385640000000002</v>
      </c>
      <c r="F29" s="24">
        <v>0.70874999999999999</v>
      </c>
      <c r="G29" s="24">
        <v>52.5</v>
      </c>
      <c r="H29" s="24">
        <v>56.879644999999996</v>
      </c>
      <c r="I29" s="24">
        <v>71.874324999999999</v>
      </c>
      <c r="J29" s="24">
        <v>70.076790000000003</v>
      </c>
      <c r="K29" s="24">
        <v>69.056867499999996</v>
      </c>
      <c r="L29" s="24">
        <v>7.7891124999999999</v>
      </c>
      <c r="M29" s="24">
        <v>56.161342500000003</v>
      </c>
      <c r="N29" s="24">
        <v>70.794269999999997</v>
      </c>
      <c r="O29" s="24">
        <v>30.257712499999997</v>
      </c>
      <c r="P29" s="24">
        <v>34.09355</v>
      </c>
      <c r="Q29" s="24">
        <v>203.857505</v>
      </c>
      <c r="R29" s="24">
        <v>171.98381749999999</v>
      </c>
      <c r="S29" s="24">
        <v>230.954555</v>
      </c>
      <c r="T29" s="24">
        <v>187.40615250000002</v>
      </c>
      <c r="U29" s="24">
        <v>247.6309</v>
      </c>
      <c r="V29" s="24">
        <v>119.96216</v>
      </c>
      <c r="W29" s="24">
        <v>91.389982500000002</v>
      </c>
      <c r="X29" s="24">
        <v>124.0154325</v>
      </c>
      <c r="Y29" s="24">
        <v>94.073804999999993</v>
      </c>
      <c r="Z29" s="24">
        <v>125.75127000000001</v>
      </c>
    </row>
    <row r="30" spans="1:26" ht="15" x14ac:dyDescent="0.25">
      <c r="A30" s="37" t="s">
        <v>143</v>
      </c>
      <c r="B30" s="24">
        <v>190.76204000000001</v>
      </c>
      <c r="C30" s="24">
        <v>10.25886</v>
      </c>
      <c r="D30" s="24">
        <v>61.489592500000001</v>
      </c>
      <c r="E30" s="24">
        <v>1.0332250000000001</v>
      </c>
      <c r="F30" s="24">
        <v>0.13210250000000001</v>
      </c>
      <c r="G30" s="24">
        <v>23.749077499999999</v>
      </c>
      <c r="H30" s="24">
        <v>0.78474750000000004</v>
      </c>
      <c r="I30" s="24">
        <v>5.9779450000000001</v>
      </c>
      <c r="J30" s="24">
        <v>5.3514724999999999</v>
      </c>
      <c r="K30" s="24">
        <v>2.8287825</v>
      </c>
      <c r="L30" s="24">
        <v>1.76925E-2</v>
      </c>
      <c r="M30" s="24">
        <v>9.4203474999999983</v>
      </c>
      <c r="N30" s="24">
        <v>1.8462750000000001</v>
      </c>
      <c r="O30" s="24">
        <v>0.48335250000000002</v>
      </c>
      <c r="P30" s="24">
        <v>5.4226499999999991</v>
      </c>
      <c r="Q30" s="24">
        <v>4.8211950000000003</v>
      </c>
      <c r="R30" s="24">
        <v>1.6662625</v>
      </c>
      <c r="S30" s="24">
        <v>1.1359999999999999</v>
      </c>
      <c r="T30" s="24">
        <v>1.7061175</v>
      </c>
      <c r="U30" s="24">
        <v>1.9461200000000001</v>
      </c>
      <c r="V30" s="24">
        <v>0.17243</v>
      </c>
      <c r="W30" s="24">
        <v>3.6739424999999999</v>
      </c>
      <c r="X30" s="24">
        <v>1.5520475</v>
      </c>
      <c r="Y30" s="24">
        <v>2.9847800000000002</v>
      </c>
      <c r="Z30" s="24">
        <v>3.4543650000000001</v>
      </c>
    </row>
    <row r="31" spans="1:26" ht="15" x14ac:dyDescent="0.25">
      <c r="A31" s="39" t="s">
        <v>59</v>
      </c>
      <c r="B31" s="25">
        <v>4212.9649399999998</v>
      </c>
      <c r="C31" s="25">
        <v>5484.1135025000003</v>
      </c>
      <c r="D31" s="25">
        <v>4076.6389249999997</v>
      </c>
      <c r="E31" s="25">
        <v>3354.8757099999998</v>
      </c>
      <c r="F31" s="25">
        <v>3615.7224075000004</v>
      </c>
      <c r="G31" s="25">
        <v>3104.6508475000001</v>
      </c>
      <c r="H31" s="25">
        <v>3395.3756199999998</v>
      </c>
      <c r="I31" s="25">
        <v>3347.3577075000003</v>
      </c>
      <c r="J31" s="25">
        <v>2931.5382950000003</v>
      </c>
      <c r="K31" s="25">
        <v>2899.3551450000004</v>
      </c>
      <c r="L31" s="25">
        <v>2887.1179850000003</v>
      </c>
      <c r="M31" s="25">
        <v>2597.3220525000006</v>
      </c>
      <c r="N31" s="25">
        <v>2600.01899</v>
      </c>
      <c r="O31" s="25">
        <v>3537.3352525</v>
      </c>
      <c r="P31" s="25">
        <v>3976.9462325000004</v>
      </c>
      <c r="Q31" s="25">
        <v>4316.6801475000002</v>
      </c>
      <c r="R31" s="25">
        <v>4080.7950350000001</v>
      </c>
      <c r="S31" s="25">
        <v>4443.1244125000003</v>
      </c>
      <c r="T31" s="25">
        <v>4234.9184374999995</v>
      </c>
      <c r="U31" s="25">
        <v>4683.5928750000003</v>
      </c>
      <c r="V31" s="25">
        <v>4605.6018274999997</v>
      </c>
      <c r="W31" s="25">
        <v>5664.6817224999986</v>
      </c>
      <c r="X31" s="25">
        <v>5533.5833124999999</v>
      </c>
      <c r="Y31" s="25">
        <v>6134.1121350000003</v>
      </c>
      <c r="Z31" s="25">
        <v>4564.4882599999992</v>
      </c>
    </row>
    <row r="32" spans="1:26" ht="15" x14ac:dyDescent="0.25">
      <c r="A32" s="37" t="s">
        <v>144</v>
      </c>
      <c r="B32" s="24">
        <v>516</v>
      </c>
      <c r="C32" s="24">
        <v>1033.2519749999999</v>
      </c>
      <c r="D32" s="24">
        <v>1624.9488025000001</v>
      </c>
      <c r="E32" s="24">
        <v>953.89149999999995</v>
      </c>
      <c r="F32" s="24">
        <v>913.83399999999995</v>
      </c>
      <c r="G32" s="24">
        <v>910.75</v>
      </c>
      <c r="H32" s="24">
        <v>986.75</v>
      </c>
      <c r="I32" s="24">
        <v>552.75</v>
      </c>
      <c r="J32" s="24">
        <v>286.75</v>
      </c>
      <c r="K32" s="24">
        <v>418.30251500000003</v>
      </c>
      <c r="L32" s="24">
        <v>751.25</v>
      </c>
      <c r="M32" s="24">
        <v>725.25</v>
      </c>
      <c r="N32" s="24">
        <v>256.75</v>
      </c>
      <c r="O32" s="24">
        <v>421.75</v>
      </c>
      <c r="P32" s="24">
        <v>765.9</v>
      </c>
      <c r="Q32" s="24">
        <v>1263.1279999999999</v>
      </c>
      <c r="R32" s="24">
        <v>1231.5029999999999</v>
      </c>
      <c r="S32" s="24">
        <v>1227.9000000000001</v>
      </c>
      <c r="T32" s="24">
        <v>823.25</v>
      </c>
      <c r="U32" s="24">
        <v>1331.9179374999999</v>
      </c>
      <c r="V32" s="24">
        <v>1384.75</v>
      </c>
      <c r="W32" s="24">
        <v>1402.75</v>
      </c>
      <c r="X32" s="24">
        <v>1340.75</v>
      </c>
      <c r="Y32" s="24">
        <v>1346.5</v>
      </c>
      <c r="Z32" s="24">
        <v>1241.5029999999999</v>
      </c>
    </row>
    <row r="33" spans="1:26" ht="15" x14ac:dyDescent="0.25">
      <c r="A33" s="37" t="s">
        <v>34</v>
      </c>
    </row>
    <row r="34" spans="1:26" ht="15" x14ac:dyDescent="0.25">
      <c r="A34" s="39" t="s">
        <v>60</v>
      </c>
      <c r="B34" s="25">
        <v>4728.9649399999998</v>
      </c>
      <c r="C34" s="25">
        <v>6517.3654775000005</v>
      </c>
      <c r="D34" s="25">
        <v>5701.5877275000003</v>
      </c>
      <c r="E34" s="25">
        <v>4157.76721</v>
      </c>
      <c r="F34" s="25">
        <v>4378.5564075000002</v>
      </c>
      <c r="G34" s="25">
        <v>4015.4008475000001</v>
      </c>
      <c r="H34" s="25">
        <v>4223.1256199999998</v>
      </c>
      <c r="I34" s="25">
        <v>3741.1077075000003</v>
      </c>
      <c r="J34" s="25">
        <v>3059.2882950000003</v>
      </c>
      <c r="K34" s="25">
        <v>3150.6576600000003</v>
      </c>
      <c r="L34" s="25">
        <v>3463.3679850000003</v>
      </c>
      <c r="M34" s="25">
        <v>3322.5720525000006</v>
      </c>
      <c r="N34" s="25">
        <v>2697.76899</v>
      </c>
      <c r="O34" s="25">
        <v>3800.0852525</v>
      </c>
      <c r="P34" s="25">
        <v>4742.8462325</v>
      </c>
      <c r="Q34" s="25">
        <v>5583.1481050000002</v>
      </c>
      <c r="R34" s="25">
        <v>5312.2980349999998</v>
      </c>
      <c r="S34" s="25">
        <v>5671.0244125000008</v>
      </c>
      <c r="T34" s="25">
        <v>5058.1684374999995</v>
      </c>
      <c r="U34" s="25">
        <v>5991.8428750000003</v>
      </c>
      <c r="V34" s="25">
        <v>5990.3518274999997</v>
      </c>
      <c r="W34" s="25">
        <v>7067.4317224999986</v>
      </c>
      <c r="X34" s="25">
        <v>6874.3333124999999</v>
      </c>
      <c r="Y34" s="25">
        <v>7480.6121350000003</v>
      </c>
      <c r="Z34" s="25">
        <v>5805.9912599999989</v>
      </c>
    </row>
    <row r="35" spans="1:26" ht="15" x14ac:dyDescent="0.25">
      <c r="B35" s="40"/>
      <c r="C35" s="40"/>
      <c r="D35" s="40"/>
      <c r="E35" s="40"/>
      <c r="F35" s="40"/>
      <c r="G35" s="40"/>
      <c r="H35" s="40"/>
      <c r="I35" s="40"/>
      <c r="J35" s="40"/>
      <c r="K35" s="40"/>
      <c r="L35" s="40"/>
      <c r="M35" s="40"/>
      <c r="N35" s="40"/>
      <c r="O35" s="40"/>
      <c r="P35" s="40"/>
    </row>
    <row r="36" spans="1:26" ht="15" x14ac:dyDescent="0.25">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5" x14ac:dyDescent="0.25">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5" x14ac:dyDescent="0.25">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5" x14ac:dyDescent="0.25">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5" x14ac:dyDescent="0.25">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5" x14ac:dyDescent="0.25">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5" x14ac:dyDescent="0.25">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5" x14ac:dyDescent="0.25">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5" x14ac:dyDescent="0.25">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5" x14ac:dyDescent="0.25">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5" x14ac:dyDescent="0.25">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ht="15" x14ac:dyDescent="0.25">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5" x14ac:dyDescent="0.25">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2:26" ht="15" x14ac:dyDescent="0.25">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2:26" ht="15" x14ac:dyDescent="0.25">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2:26" ht="15" x14ac:dyDescent="0.25">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2:26" ht="15" x14ac:dyDescent="0.25">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2:26" ht="15" x14ac:dyDescent="0.25">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2:26" ht="15" x14ac:dyDescent="0.25">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2:26" ht="15" x14ac:dyDescent="0.25">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2:26" ht="15" x14ac:dyDescent="0.25">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2:26" ht="15" x14ac:dyDescent="0.25">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2:26" ht="15" x14ac:dyDescent="0.25">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2:26" ht="15" x14ac:dyDescent="0.25">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2:26" ht="15" x14ac:dyDescent="0.25">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2:26" ht="15" x14ac:dyDescent="0.25">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2:26" ht="15" x14ac:dyDescent="0.25">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2:26" ht="15" x14ac:dyDescent="0.25">
      <c r="B63" s="40"/>
      <c r="C63" s="40"/>
      <c r="D63" s="40"/>
      <c r="E63" s="40"/>
      <c r="F63" s="40"/>
      <c r="G63" s="40"/>
      <c r="H63" s="40"/>
      <c r="I63" s="40"/>
      <c r="J63" s="40"/>
      <c r="K63" s="40"/>
      <c r="L63" s="40"/>
      <c r="M63" s="40"/>
      <c r="N63" s="40"/>
      <c r="O63" s="40"/>
      <c r="P63" s="40"/>
    </row>
    <row r="64" spans="2:26" ht="15" x14ac:dyDescent="0.25">
      <c r="B64" s="40"/>
      <c r="C64" s="40"/>
      <c r="D64" s="40"/>
      <c r="E64" s="40"/>
      <c r="F64" s="40"/>
      <c r="G64" s="40"/>
      <c r="H64" s="40"/>
      <c r="I64" s="40"/>
      <c r="J64" s="40"/>
      <c r="K64" s="40"/>
      <c r="L64" s="40"/>
      <c r="M64" s="40"/>
      <c r="N64" s="40"/>
      <c r="O64" s="40"/>
      <c r="P64" s="4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Zeros="0"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45.5703125" style="1" customWidth="1"/>
    <col min="2" max="16384" width="11.42578125" style="1"/>
  </cols>
  <sheetData>
    <row r="1" spans="1:25" ht="15" x14ac:dyDescent="0.25">
      <c r="A1" s="2" t="s">
        <v>266</v>
      </c>
    </row>
    <row r="2" spans="1:25" ht="15" x14ac:dyDescent="0.25">
      <c r="B2" s="7" t="s">
        <v>126</v>
      </c>
      <c r="C2" s="7" t="s">
        <v>163</v>
      </c>
      <c r="D2" s="7" t="s">
        <v>164</v>
      </c>
      <c r="E2" s="7" t="s">
        <v>128</v>
      </c>
      <c r="F2" s="7" t="s">
        <v>165</v>
      </c>
      <c r="G2" s="7" t="s">
        <v>42</v>
      </c>
      <c r="H2" s="7" t="s">
        <v>130</v>
      </c>
      <c r="I2" s="7" t="s">
        <v>64</v>
      </c>
      <c r="J2" s="7" t="s">
        <v>166</v>
      </c>
      <c r="K2" s="7" t="s">
        <v>167</v>
      </c>
      <c r="L2" s="7" t="s">
        <v>47</v>
      </c>
      <c r="M2" s="7" t="s">
        <v>48</v>
      </c>
      <c r="N2" s="7" t="s">
        <v>110</v>
      </c>
      <c r="O2" s="7" t="s">
        <v>202</v>
      </c>
      <c r="P2" s="7" t="s">
        <v>203</v>
      </c>
      <c r="Q2" s="7" t="s">
        <v>204</v>
      </c>
      <c r="R2" s="7" t="s">
        <v>205</v>
      </c>
      <c r="S2" s="7" t="s">
        <v>206</v>
      </c>
      <c r="T2" s="7" t="s">
        <v>207</v>
      </c>
      <c r="U2" s="7" t="s">
        <v>234</v>
      </c>
      <c r="V2" s="7" t="s">
        <v>208</v>
      </c>
      <c r="W2" s="7" t="s">
        <v>209</v>
      </c>
      <c r="X2" s="7" t="s">
        <v>210</v>
      </c>
      <c r="Y2" s="7" t="s">
        <v>211</v>
      </c>
    </row>
    <row r="3" spans="1:25" ht="15" x14ac:dyDescent="0.25">
      <c r="A3" s="9" t="s">
        <v>13</v>
      </c>
    </row>
    <row r="4" spans="1:25" ht="15" x14ac:dyDescent="0.25">
      <c r="A4" s="9" t="s">
        <v>132</v>
      </c>
      <c r="B4" s="5">
        <v>672.58757000000003</v>
      </c>
      <c r="C4" s="5">
        <v>693.67034000000001</v>
      </c>
      <c r="D4" s="5">
        <v>905.27317249999999</v>
      </c>
      <c r="E4" s="5">
        <v>493.90227499999997</v>
      </c>
      <c r="F4" s="5">
        <v>659.41549499999996</v>
      </c>
      <c r="G4" s="5">
        <v>454.15702750000003</v>
      </c>
      <c r="H4" s="5">
        <v>810.18244249999998</v>
      </c>
      <c r="I4" s="5">
        <v>587.56759999999997</v>
      </c>
      <c r="J4" s="5">
        <v>766.82154249999996</v>
      </c>
      <c r="K4" s="5">
        <v>833.39837750000004</v>
      </c>
      <c r="L4" s="5">
        <v>603.81769750000001</v>
      </c>
      <c r="M4" s="5">
        <v>1355.3632950000001</v>
      </c>
      <c r="N4" s="5">
        <v>1260.7766650000001</v>
      </c>
      <c r="O4" s="5">
        <v>1070.3372649999999</v>
      </c>
      <c r="P4" s="5">
        <v>2418.3561549999999</v>
      </c>
      <c r="Q4" s="5">
        <v>2292.9431199999999</v>
      </c>
      <c r="R4" s="5">
        <v>2615.6377474999999</v>
      </c>
      <c r="S4" s="5">
        <v>2451.7062599999999</v>
      </c>
      <c r="T4" s="5">
        <v>2521.3157099999999</v>
      </c>
      <c r="U4" s="5">
        <v>2178.4138400000002</v>
      </c>
      <c r="V4" s="5">
        <v>2750.1568900000002</v>
      </c>
      <c r="W4" s="5">
        <v>1492.7102199999999</v>
      </c>
      <c r="X4" s="5">
        <v>591.78319999999997</v>
      </c>
      <c r="Y4" s="5">
        <v>747.47188000000006</v>
      </c>
    </row>
    <row r="5" spans="1:25" ht="15" x14ac:dyDescent="0.25">
      <c r="A5" s="9" t="s">
        <v>14</v>
      </c>
      <c r="B5" s="5">
        <v>1438.9745874999999</v>
      </c>
      <c r="C5" s="5">
        <v>2024.0469025</v>
      </c>
      <c r="D5" s="5">
        <v>1994.9559899999999</v>
      </c>
      <c r="E5" s="5">
        <v>2213.91779</v>
      </c>
      <c r="F5" s="5">
        <v>1979.2683025000001</v>
      </c>
      <c r="G5" s="5">
        <v>1643.5128824999999</v>
      </c>
      <c r="H5" s="5">
        <v>2065.8774675</v>
      </c>
      <c r="I5" s="5">
        <v>1785.0436500000001</v>
      </c>
      <c r="J5" s="5">
        <v>1822.5904049999999</v>
      </c>
      <c r="K5" s="5">
        <v>1777.1209350000001</v>
      </c>
      <c r="L5" s="5">
        <v>2180.3562075</v>
      </c>
      <c r="M5" s="5">
        <v>2356.9901399999999</v>
      </c>
      <c r="N5" s="5">
        <v>2086.2123949999996</v>
      </c>
      <c r="O5" s="5">
        <v>2188.0161250000001</v>
      </c>
      <c r="P5" s="5">
        <v>1742.7101225000001</v>
      </c>
      <c r="Q5" s="5">
        <v>1784.3011700000002</v>
      </c>
      <c r="R5" s="5">
        <v>2331.3071650000002</v>
      </c>
      <c r="S5" s="5">
        <v>2527.6366399999997</v>
      </c>
      <c r="T5" s="5">
        <v>2346.5560600000003</v>
      </c>
      <c r="U5" s="5">
        <v>3352.24649</v>
      </c>
      <c r="V5" s="5">
        <v>3215.9012300000004</v>
      </c>
      <c r="W5" s="5">
        <v>2971.1862500000002</v>
      </c>
      <c r="X5" s="5">
        <v>2491.1101600000002</v>
      </c>
      <c r="Y5" s="5">
        <v>1106.1916200000001</v>
      </c>
    </row>
    <row r="6" spans="1:25" x14ac:dyDescent="0.2">
      <c r="A6" s="3" t="s">
        <v>85</v>
      </c>
      <c r="B6" s="5">
        <v>739.05033749999996</v>
      </c>
      <c r="C6" s="5">
        <v>1086.7655950000001</v>
      </c>
      <c r="D6" s="5">
        <v>1320.282375</v>
      </c>
      <c r="E6" s="5">
        <v>1784.900165</v>
      </c>
      <c r="F6" s="5">
        <v>1862.3663025000001</v>
      </c>
      <c r="G6" s="5">
        <v>1209.8246325</v>
      </c>
      <c r="H6" s="5">
        <v>1720.9357175</v>
      </c>
      <c r="I6" s="5">
        <v>1159.6676500000001</v>
      </c>
      <c r="J6" s="5">
        <v>1057.5434049999999</v>
      </c>
      <c r="K6" s="5">
        <v>1034.4711850000001</v>
      </c>
      <c r="L6" s="5">
        <v>1090.96552</v>
      </c>
      <c r="M6" s="5">
        <v>1044.9787650000001</v>
      </c>
      <c r="N6" s="5">
        <v>772.13064499999996</v>
      </c>
      <c r="O6" s="5">
        <v>660.10237499999994</v>
      </c>
      <c r="P6" s="5">
        <v>711.59837249999998</v>
      </c>
      <c r="Q6" s="5">
        <v>588.37441999999999</v>
      </c>
      <c r="R6" s="5">
        <v>644.51478999999995</v>
      </c>
      <c r="S6" s="5">
        <v>654.52564999999993</v>
      </c>
      <c r="T6" s="5">
        <v>574.20177000000001</v>
      </c>
      <c r="U6" s="5">
        <v>877.34649999999999</v>
      </c>
      <c r="V6" s="5">
        <v>1107.2414200000001</v>
      </c>
      <c r="W6" s="5">
        <v>930.37337000000002</v>
      </c>
      <c r="X6" s="5">
        <v>427.08605</v>
      </c>
      <c r="Y6" s="5">
        <v>306.65499999999997</v>
      </c>
    </row>
    <row r="7" spans="1:25" x14ac:dyDescent="0.2">
      <c r="A7" s="3" t="s">
        <v>33</v>
      </c>
      <c r="B7" s="5">
        <v>699.92425000000003</v>
      </c>
      <c r="C7" s="5">
        <v>660.83524999999997</v>
      </c>
      <c r="D7" s="5">
        <v>399.67361499999998</v>
      </c>
      <c r="E7" s="5">
        <v>429.01762500000001</v>
      </c>
      <c r="F7" s="5">
        <v>116.902</v>
      </c>
      <c r="G7" s="5">
        <v>160.15475000000001</v>
      </c>
      <c r="H7" s="5">
        <v>93.304749999999999</v>
      </c>
      <c r="I7" s="5">
        <v>274.88574999999997</v>
      </c>
      <c r="J7" s="5">
        <v>257.43574999999998</v>
      </c>
      <c r="K7" s="5">
        <v>334.63574999999997</v>
      </c>
      <c r="L7" s="5">
        <v>347.6705</v>
      </c>
      <c r="M7" s="5">
        <v>400.23275000000001</v>
      </c>
      <c r="N7" s="5">
        <v>477.53174999999999</v>
      </c>
      <c r="O7" s="5">
        <v>542.97424999999998</v>
      </c>
      <c r="P7" s="5">
        <v>525.61175000000003</v>
      </c>
      <c r="Q7" s="5">
        <v>572.16300000000001</v>
      </c>
      <c r="R7" s="5">
        <v>698.64625000000001</v>
      </c>
      <c r="S7" s="5">
        <v>646.17843000000005</v>
      </c>
      <c r="T7" s="5">
        <v>674.92466999999999</v>
      </c>
      <c r="U7" s="5">
        <v>853.51</v>
      </c>
      <c r="V7" s="5">
        <v>831.46900000000005</v>
      </c>
      <c r="W7" s="5">
        <v>855.20399999999995</v>
      </c>
      <c r="X7" s="5">
        <v>502.44600000000003</v>
      </c>
      <c r="Y7" s="5">
        <v>292.54899999999998</v>
      </c>
    </row>
    <row r="8" spans="1:25" x14ac:dyDescent="0.2">
      <c r="A8" s="3" t="s">
        <v>168</v>
      </c>
      <c r="B8" s="5">
        <v>0</v>
      </c>
      <c r="C8" s="5">
        <v>276.44605749999999</v>
      </c>
      <c r="D8" s="5">
        <v>275</v>
      </c>
      <c r="E8" s="5">
        <v>0</v>
      </c>
      <c r="F8" s="5">
        <v>0</v>
      </c>
      <c r="G8" s="5">
        <v>273.5335</v>
      </c>
      <c r="H8" s="5">
        <v>251.637</v>
      </c>
      <c r="I8" s="5">
        <v>300.49025</v>
      </c>
      <c r="J8" s="5">
        <v>399.28</v>
      </c>
      <c r="K8" s="5">
        <v>399.34275000000002</v>
      </c>
      <c r="L8" s="5">
        <v>740.25</v>
      </c>
      <c r="M8" s="5">
        <v>875.03600000000006</v>
      </c>
      <c r="N8" s="5">
        <v>836.55</v>
      </c>
      <c r="O8" s="5">
        <v>945.6</v>
      </c>
      <c r="P8" s="5">
        <v>505.5</v>
      </c>
      <c r="Q8" s="5">
        <v>621.67500000000007</v>
      </c>
      <c r="R8" s="5">
        <v>704.375</v>
      </c>
      <c r="S8" s="5">
        <v>712.8</v>
      </c>
      <c r="T8" s="5">
        <v>769.12150000000008</v>
      </c>
      <c r="U8" s="5">
        <v>764.91300000000001</v>
      </c>
      <c r="V8" s="5">
        <v>753.31349999999998</v>
      </c>
      <c r="W8" s="5">
        <v>884.57137</v>
      </c>
      <c r="X8" s="5">
        <v>877.09535000000017</v>
      </c>
      <c r="Y8" s="5">
        <v>367.43512000000004</v>
      </c>
    </row>
    <row r="9" spans="1:25" x14ac:dyDescent="0.2">
      <c r="A9" s="3" t="s">
        <v>169</v>
      </c>
      <c r="B9" s="5">
        <v>0</v>
      </c>
      <c r="C9" s="5">
        <v>0</v>
      </c>
      <c r="D9" s="5">
        <v>0</v>
      </c>
      <c r="E9" s="5">
        <v>0</v>
      </c>
      <c r="F9" s="5">
        <v>0</v>
      </c>
      <c r="G9" s="5">
        <v>0</v>
      </c>
      <c r="H9" s="5">
        <v>0</v>
      </c>
      <c r="I9" s="5">
        <v>50</v>
      </c>
      <c r="J9" s="5">
        <v>108.33125</v>
      </c>
      <c r="K9" s="5">
        <v>8.6712500000000006</v>
      </c>
      <c r="L9" s="5">
        <v>1.4701875</v>
      </c>
      <c r="M9" s="5">
        <v>36.742624999999997</v>
      </c>
      <c r="N9" s="5">
        <v>0</v>
      </c>
      <c r="O9" s="5">
        <v>39.339500000000001</v>
      </c>
      <c r="P9" s="5">
        <v>0</v>
      </c>
      <c r="Q9" s="5">
        <v>2.0887500000000001</v>
      </c>
      <c r="R9" s="5">
        <v>283.77112499999998</v>
      </c>
      <c r="S9" s="5">
        <v>514.13256000000001</v>
      </c>
      <c r="T9" s="5">
        <v>328.30812000000003</v>
      </c>
      <c r="U9" s="5">
        <v>856.47699</v>
      </c>
      <c r="V9" s="5">
        <v>523.87731000000008</v>
      </c>
      <c r="W9" s="5">
        <v>301.03751</v>
      </c>
      <c r="X9" s="5">
        <v>684.48275999999998</v>
      </c>
      <c r="Y9" s="5">
        <v>139.55250000000001</v>
      </c>
    </row>
    <row r="10" spans="1:25" ht="15" x14ac:dyDescent="0.25">
      <c r="A10" s="9" t="s">
        <v>133</v>
      </c>
      <c r="B10" s="5">
        <v>235.82627500000001</v>
      </c>
      <c r="C10" s="5">
        <v>57.8821175</v>
      </c>
      <c r="D10" s="5">
        <v>322.67927500000002</v>
      </c>
      <c r="E10" s="5">
        <v>237.8800875</v>
      </c>
      <c r="F10" s="5">
        <v>638.44365000000005</v>
      </c>
      <c r="G10" s="5">
        <v>810.28621999999996</v>
      </c>
      <c r="H10" s="5">
        <v>696.57286499999998</v>
      </c>
      <c r="I10" s="5">
        <v>157.39722499999999</v>
      </c>
      <c r="J10" s="5">
        <v>142.203575</v>
      </c>
      <c r="K10" s="5">
        <v>230.26619249999999</v>
      </c>
      <c r="L10" s="5">
        <v>159.7784025</v>
      </c>
      <c r="M10" s="5">
        <v>353.99377500000003</v>
      </c>
      <c r="N10" s="5">
        <v>268.87205</v>
      </c>
      <c r="O10" s="5">
        <v>535.41797750000001</v>
      </c>
      <c r="P10" s="5">
        <v>342.50982249999998</v>
      </c>
      <c r="Q10" s="5">
        <v>516.29034249999995</v>
      </c>
      <c r="R10" s="5">
        <v>293.017045</v>
      </c>
      <c r="S10" s="5">
        <v>337.44092000000001</v>
      </c>
      <c r="T10" s="5">
        <v>621.79735000000005</v>
      </c>
      <c r="U10" s="5">
        <v>192.72011000000001</v>
      </c>
      <c r="V10" s="5">
        <v>227.92837</v>
      </c>
      <c r="W10" s="5">
        <v>586.90864999999997</v>
      </c>
      <c r="X10" s="5">
        <v>658.79043999999999</v>
      </c>
      <c r="Y10" s="5">
        <v>1125.2614000000001</v>
      </c>
    </row>
    <row r="11" spans="1:25" ht="15" x14ac:dyDescent="0.25">
      <c r="A11" s="9" t="s">
        <v>51</v>
      </c>
      <c r="B11" s="5">
        <v>0</v>
      </c>
      <c r="C11" s="5">
        <v>0</v>
      </c>
      <c r="D11" s="5">
        <v>0.14050000000000001</v>
      </c>
      <c r="E11" s="5">
        <v>27.943637500000001</v>
      </c>
      <c r="F11" s="5">
        <v>0</v>
      </c>
      <c r="G11" s="5">
        <v>84.647514999999999</v>
      </c>
      <c r="H11" s="5">
        <v>41.285125000000001</v>
      </c>
      <c r="I11" s="5">
        <v>16.633647499999999</v>
      </c>
      <c r="J11" s="5">
        <v>8.5096474999999998</v>
      </c>
      <c r="K11" s="5">
        <v>27.651462500000001</v>
      </c>
      <c r="L11" s="5">
        <v>7.6514625000000001</v>
      </c>
      <c r="M11" s="5">
        <v>6.6359824999999999</v>
      </c>
      <c r="N11" s="5">
        <v>16.635982500000001</v>
      </c>
      <c r="O11" s="5">
        <v>7.6129325000000003</v>
      </c>
      <c r="P11" s="5">
        <v>4.8588924999999996</v>
      </c>
      <c r="Q11" s="5">
        <v>22.3588925</v>
      </c>
      <c r="R11" s="5">
        <v>4.8588924999999996</v>
      </c>
      <c r="S11" s="5">
        <v>26.383890000000001</v>
      </c>
      <c r="T11" s="5">
        <v>4.8588899999999997</v>
      </c>
      <c r="U11" s="5">
        <v>3.4865599999999999</v>
      </c>
      <c r="V11" s="5">
        <v>3.4865599999999999</v>
      </c>
      <c r="W11" s="5">
        <v>19.04663</v>
      </c>
      <c r="X11" s="5">
        <v>15.15823</v>
      </c>
      <c r="Y11" s="5">
        <v>15.15823</v>
      </c>
    </row>
    <row r="12" spans="1:25" ht="15" x14ac:dyDescent="0.25">
      <c r="A12" s="9" t="s">
        <v>52</v>
      </c>
      <c r="B12" s="5">
        <v>42.643149999999999</v>
      </c>
      <c r="C12" s="5">
        <v>41.790275000000001</v>
      </c>
      <c r="D12" s="5">
        <v>41.06</v>
      </c>
      <c r="E12" s="5">
        <v>41.073750000000004</v>
      </c>
      <c r="F12" s="5">
        <v>40.274500000000003</v>
      </c>
      <c r="G12" s="5">
        <v>38.5</v>
      </c>
      <c r="H12" s="5">
        <v>38.849499999999999</v>
      </c>
      <c r="I12" s="5">
        <v>36.75</v>
      </c>
      <c r="J12" s="5">
        <v>35.75</v>
      </c>
      <c r="K12" s="5">
        <v>35.75</v>
      </c>
      <c r="L12" s="5">
        <v>33.75</v>
      </c>
      <c r="M12" s="5">
        <v>32.75</v>
      </c>
      <c r="N12" s="5">
        <v>32.75</v>
      </c>
      <c r="O12" s="5">
        <v>32.5</v>
      </c>
      <c r="P12" s="5">
        <v>31.75</v>
      </c>
      <c r="Q12" s="5">
        <v>30.75</v>
      </c>
      <c r="R12" s="5">
        <v>30</v>
      </c>
      <c r="S12" s="5">
        <v>29.25</v>
      </c>
      <c r="T12" s="5">
        <v>53.842280000000002</v>
      </c>
      <c r="U12" s="5">
        <v>52.592280000000002</v>
      </c>
      <c r="V12" s="5">
        <v>51.342280000000002</v>
      </c>
      <c r="W12" s="5">
        <v>50.092280000000002</v>
      </c>
      <c r="X12" s="5">
        <v>48.842280000000002</v>
      </c>
      <c r="Y12" s="5">
        <v>48.092280000000002</v>
      </c>
    </row>
    <row r="13" spans="1:25" ht="15" x14ac:dyDescent="0.25">
      <c r="A13" s="10" t="s">
        <v>57</v>
      </c>
      <c r="B13" s="8">
        <v>2390.0315824999998</v>
      </c>
      <c r="C13" s="8">
        <v>2817.389635</v>
      </c>
      <c r="D13" s="8">
        <v>3264.1089374999997</v>
      </c>
      <c r="E13" s="8">
        <v>3014.7175400000001</v>
      </c>
      <c r="F13" s="8">
        <v>3317.4019475</v>
      </c>
      <c r="G13" s="8">
        <v>3031.1036450000001</v>
      </c>
      <c r="H13" s="8">
        <v>3652.7673999999997</v>
      </c>
      <c r="I13" s="8">
        <v>2583.3921224999999</v>
      </c>
      <c r="J13" s="8">
        <v>2775.8751699999998</v>
      </c>
      <c r="K13" s="8">
        <v>2904.1869674999998</v>
      </c>
      <c r="L13" s="8">
        <v>2985.3537700000002</v>
      </c>
      <c r="M13" s="8">
        <v>4105.7331924999999</v>
      </c>
      <c r="N13" s="8">
        <v>3665.2470924999998</v>
      </c>
      <c r="O13" s="8">
        <v>3833.8843000000006</v>
      </c>
      <c r="P13" s="8">
        <v>4540.1849925000006</v>
      </c>
      <c r="Q13" s="8">
        <v>4646.6435250000004</v>
      </c>
      <c r="R13" s="8">
        <v>5274.8208500000001</v>
      </c>
      <c r="S13" s="8">
        <v>5372.4177099999997</v>
      </c>
      <c r="T13" s="8">
        <v>5548.3702899999998</v>
      </c>
      <c r="U13" s="8">
        <v>5779.4592800000009</v>
      </c>
      <c r="V13" s="8">
        <v>6248.8153300000004</v>
      </c>
      <c r="W13" s="8">
        <v>5119.9440299999997</v>
      </c>
      <c r="X13" s="8">
        <v>3805.6843099999996</v>
      </c>
      <c r="Y13" s="8">
        <v>3042.1754099999998</v>
      </c>
    </row>
    <row r="14" spans="1:25" ht="15" x14ac:dyDescent="0.25">
      <c r="A14" s="9" t="s">
        <v>134</v>
      </c>
      <c r="B14" s="5">
        <f>+B15+B16+B17</f>
        <v>3709.2892499999998</v>
      </c>
      <c r="C14" s="5">
        <f t="shared" ref="C14:Y14" si="0">+C15+C16+C17</f>
        <v>3798.2699999999995</v>
      </c>
      <c r="D14" s="5">
        <f t="shared" si="0"/>
        <v>3733.6299999999997</v>
      </c>
      <c r="E14" s="5">
        <f t="shared" si="0"/>
        <v>4656.58</v>
      </c>
      <c r="F14" s="5">
        <f t="shared" si="0"/>
        <v>5582.85</v>
      </c>
      <c r="G14" s="5">
        <f t="shared" si="0"/>
        <v>7311.1023224999999</v>
      </c>
      <c r="H14" s="5">
        <f t="shared" si="0"/>
        <v>7270.7773225000001</v>
      </c>
      <c r="I14" s="5">
        <f t="shared" si="0"/>
        <v>9145.727322499999</v>
      </c>
      <c r="J14" s="5">
        <f t="shared" si="0"/>
        <v>9538.1773224999997</v>
      </c>
      <c r="K14" s="5">
        <f t="shared" si="0"/>
        <v>9765.4273224999997</v>
      </c>
      <c r="L14" s="5">
        <f t="shared" si="0"/>
        <v>12068.032977499999</v>
      </c>
      <c r="M14" s="5">
        <f t="shared" si="0"/>
        <v>14362.202322499999</v>
      </c>
      <c r="N14" s="5">
        <f t="shared" si="0"/>
        <v>14745.590572499999</v>
      </c>
      <c r="O14" s="5">
        <f t="shared" si="0"/>
        <v>19386.4405725</v>
      </c>
      <c r="P14" s="5">
        <f t="shared" si="0"/>
        <v>21388.410029999999</v>
      </c>
      <c r="Q14" s="5">
        <f t="shared" si="0"/>
        <v>22621.594527500001</v>
      </c>
      <c r="R14" s="5">
        <f t="shared" si="0"/>
        <v>24028.45119</v>
      </c>
      <c r="S14" s="5">
        <f t="shared" si="0"/>
        <v>26049.567029999998</v>
      </c>
      <c r="T14" s="5">
        <f t="shared" si="0"/>
        <v>25665.39086</v>
      </c>
      <c r="U14" s="5">
        <f t="shared" si="0"/>
        <v>29930.44658</v>
      </c>
      <c r="V14" s="5">
        <f t="shared" si="0"/>
        <v>30892.658329999998</v>
      </c>
      <c r="W14" s="5">
        <f t="shared" si="0"/>
        <v>30831.820379999997</v>
      </c>
      <c r="X14" s="5">
        <f t="shared" si="0"/>
        <v>29153.348709999998</v>
      </c>
      <c r="Y14" s="5">
        <f t="shared" si="0"/>
        <v>27404.983329999999</v>
      </c>
    </row>
    <row r="15" spans="1:25" s="13" customFormat="1" x14ac:dyDescent="0.2">
      <c r="A15" s="13" t="s">
        <v>267</v>
      </c>
      <c r="B15" s="15">
        <v>1368.58925</v>
      </c>
      <c r="C15" s="15">
        <v>1294.07</v>
      </c>
      <c r="D15" s="15">
        <v>797.80499999999995</v>
      </c>
      <c r="E15" s="15">
        <v>866.30499999999995</v>
      </c>
      <c r="F15" s="15">
        <v>315.75</v>
      </c>
      <c r="G15" s="15">
        <v>385.07499999999999</v>
      </c>
      <c r="H15" s="15">
        <v>191.5</v>
      </c>
      <c r="I15" s="15">
        <v>889.625</v>
      </c>
      <c r="J15" s="15">
        <v>797.125</v>
      </c>
      <c r="K15" s="15">
        <v>792.125</v>
      </c>
      <c r="L15" s="15">
        <v>827.75</v>
      </c>
      <c r="M15" s="15">
        <v>1043</v>
      </c>
      <c r="N15" s="15">
        <v>1100.75</v>
      </c>
      <c r="O15" s="15">
        <v>1892.25</v>
      </c>
      <c r="P15" s="15">
        <v>2003.3444575000001</v>
      </c>
      <c r="Q15" s="15">
        <v>2215.953955</v>
      </c>
      <c r="R15" s="15">
        <v>1774.4189550000001</v>
      </c>
      <c r="S15" s="15">
        <v>3016.4764599999999</v>
      </c>
      <c r="T15" s="15">
        <v>1622.0169599999999</v>
      </c>
      <c r="U15" s="15">
        <v>2464.85</v>
      </c>
      <c r="V15" s="15">
        <v>1852.35</v>
      </c>
      <c r="W15" s="15">
        <v>1772.55</v>
      </c>
      <c r="X15" s="15">
        <v>2066.5500000000002</v>
      </c>
      <c r="Y15" s="15">
        <v>1729.25</v>
      </c>
    </row>
    <row r="16" spans="1:25" s="13" customFormat="1" x14ac:dyDescent="0.2">
      <c r="A16" s="13" t="s">
        <v>268</v>
      </c>
      <c r="B16" s="15">
        <v>2340.6999999999998</v>
      </c>
      <c r="C16" s="15">
        <v>2504.1999999999998</v>
      </c>
      <c r="D16" s="15">
        <v>2820.7</v>
      </c>
      <c r="E16" s="15">
        <v>3675.15</v>
      </c>
      <c r="F16" s="15">
        <v>5151.9750000000004</v>
      </c>
      <c r="G16" s="15">
        <v>6810.9023225000001</v>
      </c>
      <c r="H16" s="15">
        <v>6964.1523225000001</v>
      </c>
      <c r="I16" s="15">
        <v>8140.9773224999999</v>
      </c>
      <c r="J16" s="15">
        <v>8625.9273224999997</v>
      </c>
      <c r="K16" s="15">
        <v>8858.1773224999997</v>
      </c>
      <c r="L16" s="15">
        <v>11240.282977499999</v>
      </c>
      <c r="M16" s="15">
        <v>13319.202322499999</v>
      </c>
      <c r="N16" s="15">
        <v>13644.840572499999</v>
      </c>
      <c r="O16" s="15">
        <v>17494.1905725</v>
      </c>
      <c r="P16" s="15">
        <v>19385.0655725</v>
      </c>
      <c r="Q16" s="15">
        <v>20405.6405725</v>
      </c>
      <c r="R16" s="15">
        <v>22254.032234999999</v>
      </c>
      <c r="S16" s="15">
        <v>23033.09057</v>
      </c>
      <c r="T16" s="15">
        <v>24043.373899999999</v>
      </c>
      <c r="U16" s="15">
        <v>27465.596580000001</v>
      </c>
      <c r="V16" s="15">
        <v>29040.30833</v>
      </c>
      <c r="W16" s="15">
        <v>29057.588329999999</v>
      </c>
      <c r="X16" s="15">
        <v>27085.11666</v>
      </c>
      <c r="Y16" s="15">
        <v>25675.733329999999</v>
      </c>
    </row>
    <row r="17" spans="1:25" s="13" customFormat="1" x14ac:dyDescent="0.2">
      <c r="A17" s="13" t="s">
        <v>269</v>
      </c>
      <c r="B17" s="15">
        <v>0</v>
      </c>
      <c r="C17" s="15">
        <v>0</v>
      </c>
      <c r="D17" s="15">
        <v>115.125</v>
      </c>
      <c r="E17" s="15">
        <v>115.125</v>
      </c>
      <c r="F17" s="15">
        <v>115.125</v>
      </c>
      <c r="G17" s="15">
        <v>115.125</v>
      </c>
      <c r="H17" s="15">
        <v>115.125</v>
      </c>
      <c r="I17" s="15">
        <v>115.125</v>
      </c>
      <c r="J17" s="15">
        <v>115.125</v>
      </c>
      <c r="K17" s="15">
        <v>115.125</v>
      </c>
      <c r="L17" s="15">
        <v>0</v>
      </c>
      <c r="M17" s="15">
        <v>0</v>
      </c>
      <c r="N17" s="15">
        <v>0</v>
      </c>
      <c r="O17" s="15">
        <v>0</v>
      </c>
      <c r="P17" s="15">
        <v>0</v>
      </c>
      <c r="Q17" s="15">
        <v>0</v>
      </c>
      <c r="R17" s="15">
        <v>0</v>
      </c>
      <c r="S17" s="15">
        <v>0</v>
      </c>
      <c r="T17" s="15">
        <v>0</v>
      </c>
      <c r="U17" s="15">
        <v>0</v>
      </c>
      <c r="V17" s="15">
        <v>0</v>
      </c>
      <c r="W17" s="15">
        <v>1.68205</v>
      </c>
      <c r="X17" s="15">
        <v>1.68205</v>
      </c>
      <c r="Y17" s="15">
        <v>0</v>
      </c>
    </row>
    <row r="18" spans="1:25" ht="15" x14ac:dyDescent="0.25">
      <c r="A18" s="9" t="s">
        <v>88</v>
      </c>
      <c r="B18" s="5">
        <v>0</v>
      </c>
      <c r="C18" s="5">
        <v>0</v>
      </c>
      <c r="D18" s="5">
        <v>0</v>
      </c>
      <c r="E18" s="5">
        <v>0</v>
      </c>
      <c r="F18" s="5">
        <v>0</v>
      </c>
      <c r="G18" s="5">
        <v>0</v>
      </c>
      <c r="H18" s="5">
        <v>0</v>
      </c>
      <c r="I18" s="5">
        <v>0</v>
      </c>
      <c r="J18" s="5">
        <v>0</v>
      </c>
      <c r="K18" s="5">
        <v>0</v>
      </c>
      <c r="L18" s="5">
        <v>0</v>
      </c>
      <c r="M18" s="5">
        <v>0</v>
      </c>
      <c r="N18" s="5">
        <v>0</v>
      </c>
    </row>
    <row r="19" spans="1:25" ht="15" x14ac:dyDescent="0.25">
      <c r="A19" s="10" t="s">
        <v>58</v>
      </c>
      <c r="B19" s="8">
        <v>6099.3208324999996</v>
      </c>
      <c r="C19" s="8">
        <v>6615.659635</v>
      </c>
      <c r="D19" s="8">
        <v>6997.7389374999993</v>
      </c>
      <c r="E19" s="8">
        <v>7671.2975399999996</v>
      </c>
      <c r="F19" s="8">
        <v>8900.2519475000008</v>
      </c>
      <c r="G19" s="8">
        <v>10342.2059675</v>
      </c>
      <c r="H19" s="8">
        <v>10923.544722499999</v>
      </c>
      <c r="I19" s="8">
        <v>11729.119445</v>
      </c>
      <c r="J19" s="8">
        <v>12314.052492499999</v>
      </c>
      <c r="K19" s="8">
        <v>12669.61429</v>
      </c>
      <c r="L19" s="8">
        <v>15053.386747499999</v>
      </c>
      <c r="M19" s="8">
        <v>18467.935514999997</v>
      </c>
      <c r="N19" s="8">
        <v>18410.837664999999</v>
      </c>
      <c r="O19" s="8">
        <v>23220.324872500001</v>
      </c>
      <c r="P19" s="8">
        <v>25928.595022500002</v>
      </c>
      <c r="Q19" s="8">
        <v>27268.238052500001</v>
      </c>
      <c r="R19" s="8">
        <v>29303.27204</v>
      </c>
      <c r="S19" s="8">
        <v>31421.98474</v>
      </c>
      <c r="T19" s="8">
        <v>31213.761149999998</v>
      </c>
      <c r="U19" s="8">
        <v>35709.905859999999</v>
      </c>
      <c r="V19" s="8">
        <v>37141.473660000003</v>
      </c>
      <c r="W19" s="8">
        <v>35951.764410000003</v>
      </c>
      <c r="X19" s="8">
        <v>32959.033020000003</v>
      </c>
      <c r="Y19" s="8">
        <v>30447.158739999999</v>
      </c>
    </row>
    <row r="20" spans="1:25" ht="15" x14ac:dyDescent="0.25">
      <c r="A20" s="9"/>
      <c r="B20" s="5"/>
      <c r="C20" s="5"/>
      <c r="D20" s="5"/>
      <c r="E20" s="5"/>
      <c r="F20" s="5"/>
      <c r="G20" s="5"/>
      <c r="H20" s="5"/>
      <c r="I20" s="5"/>
      <c r="J20" s="5"/>
      <c r="K20" s="5"/>
      <c r="L20" s="5"/>
      <c r="M20" s="5"/>
      <c r="N20" s="5"/>
    </row>
    <row r="21" spans="1:25" ht="15" x14ac:dyDescent="0.25">
      <c r="A21" s="9" t="s">
        <v>17</v>
      </c>
      <c r="B21" s="5"/>
      <c r="C21" s="5"/>
      <c r="D21" s="5"/>
      <c r="E21" s="5"/>
      <c r="F21" s="5"/>
      <c r="G21" s="5"/>
      <c r="H21" s="5"/>
      <c r="I21" s="5"/>
      <c r="J21" s="5"/>
      <c r="K21" s="5"/>
      <c r="L21" s="5"/>
      <c r="M21" s="5"/>
      <c r="N21" s="5"/>
      <c r="O21" s="5"/>
      <c r="P21" s="5"/>
      <c r="Q21" s="5"/>
      <c r="R21" s="5"/>
      <c r="S21" s="5"/>
      <c r="T21" s="5"/>
      <c r="U21" s="5"/>
      <c r="V21" s="5"/>
      <c r="W21" s="5"/>
      <c r="X21" s="5"/>
      <c r="Y21" s="5"/>
    </row>
    <row r="22" spans="1:25" ht="15" x14ac:dyDescent="0.25">
      <c r="A22" s="9" t="s">
        <v>135</v>
      </c>
      <c r="B22" s="5">
        <v>1000</v>
      </c>
      <c r="C22" s="5">
        <v>1000</v>
      </c>
      <c r="D22" s="5">
        <v>1000</v>
      </c>
      <c r="E22" s="5">
        <v>1000</v>
      </c>
      <c r="F22" s="5">
        <v>1000</v>
      </c>
      <c r="G22" s="5">
        <v>1000</v>
      </c>
      <c r="H22" s="5">
        <v>1000</v>
      </c>
      <c r="I22" s="5">
        <v>1000</v>
      </c>
      <c r="J22" s="5">
        <v>1000</v>
      </c>
      <c r="K22" s="5">
        <v>1000</v>
      </c>
      <c r="L22" s="5">
        <v>1000</v>
      </c>
      <c r="M22" s="5">
        <v>1000</v>
      </c>
      <c r="N22" s="5">
        <v>1000</v>
      </c>
      <c r="O22" s="5">
        <v>1000</v>
      </c>
      <c r="P22" s="5">
        <v>1000</v>
      </c>
      <c r="Q22" s="5">
        <v>1000</v>
      </c>
      <c r="R22" s="5">
        <v>1000</v>
      </c>
      <c r="S22" s="5">
        <v>1000</v>
      </c>
      <c r="T22" s="5">
        <v>1000</v>
      </c>
      <c r="U22" s="5">
        <v>1000</v>
      </c>
      <c r="V22" s="5">
        <v>1000</v>
      </c>
      <c r="W22" s="5">
        <v>1000</v>
      </c>
      <c r="X22" s="5">
        <v>1000</v>
      </c>
      <c r="Y22" s="5">
        <v>1000</v>
      </c>
    </row>
    <row r="23" spans="1:25" ht="15" x14ac:dyDescent="0.25">
      <c r="A23" s="9" t="s">
        <v>136</v>
      </c>
      <c r="B23" s="5">
        <v>0</v>
      </c>
      <c r="C23" s="5">
        <v>0</v>
      </c>
      <c r="D23" s="5">
        <v>0</v>
      </c>
      <c r="E23" s="5">
        <v>0</v>
      </c>
      <c r="F23" s="5">
        <v>0</v>
      </c>
      <c r="G23" s="5">
        <v>10</v>
      </c>
      <c r="H23" s="5">
        <v>10</v>
      </c>
      <c r="I23" s="5">
        <v>20</v>
      </c>
      <c r="J23" s="5">
        <v>20</v>
      </c>
      <c r="K23" s="5">
        <v>20</v>
      </c>
      <c r="L23" s="5">
        <v>25</v>
      </c>
      <c r="M23" s="5">
        <v>25</v>
      </c>
      <c r="N23" s="5">
        <v>32.5</v>
      </c>
      <c r="O23" s="5">
        <v>40</v>
      </c>
      <c r="P23" s="5">
        <v>47.5</v>
      </c>
      <c r="Q23" s="5">
        <v>55</v>
      </c>
      <c r="R23" s="5">
        <v>57.5</v>
      </c>
      <c r="S23" s="5">
        <v>60</v>
      </c>
      <c r="T23" s="5">
        <v>65</v>
      </c>
      <c r="U23" s="5">
        <v>80</v>
      </c>
      <c r="V23" s="5">
        <v>95</v>
      </c>
      <c r="W23" s="5">
        <v>100</v>
      </c>
      <c r="X23" s="5">
        <v>100</v>
      </c>
      <c r="Y23" s="5">
        <v>100</v>
      </c>
    </row>
    <row r="24" spans="1:25" ht="15" x14ac:dyDescent="0.25">
      <c r="A24" s="9" t="s">
        <v>137</v>
      </c>
      <c r="B24" s="5">
        <v>588.47500000000002</v>
      </c>
      <c r="C24" s="5">
        <v>1069.4749999999999</v>
      </c>
      <c r="D24" s="5">
        <v>1237.625</v>
      </c>
      <c r="E24" s="5">
        <v>1396.925</v>
      </c>
      <c r="F24" s="5">
        <v>1222</v>
      </c>
      <c r="G24" s="5">
        <v>832.8</v>
      </c>
      <c r="H24" s="5">
        <v>1431.85</v>
      </c>
      <c r="I24" s="5">
        <v>775.59999999999991</v>
      </c>
      <c r="J24" s="5">
        <v>912.3</v>
      </c>
      <c r="K24" s="5">
        <v>1036.9000000000001</v>
      </c>
      <c r="L24" s="5">
        <v>1254.125</v>
      </c>
      <c r="M24" s="5">
        <v>1406.5250000000001</v>
      </c>
      <c r="N24" s="5">
        <v>1443.1</v>
      </c>
      <c r="O24" s="5">
        <v>1207.4749999999999</v>
      </c>
      <c r="P24" s="5">
        <v>1706.2249999999999</v>
      </c>
      <c r="Q24" s="5">
        <v>1571.45</v>
      </c>
      <c r="R24" s="5">
        <v>1594.3</v>
      </c>
      <c r="S24" s="5">
        <v>1831.675</v>
      </c>
      <c r="T24" s="5">
        <v>1433.0250000000001</v>
      </c>
      <c r="U24" s="5">
        <v>1775.2750000000001</v>
      </c>
      <c r="V24" s="5">
        <v>2073.9499999999998</v>
      </c>
      <c r="W24" s="5">
        <v>1885.6</v>
      </c>
      <c r="X24" s="5">
        <v>1313.875</v>
      </c>
      <c r="Y24" s="5">
        <v>1278.1500000000001</v>
      </c>
    </row>
    <row r="25" spans="1:25" ht="15" x14ac:dyDescent="0.25">
      <c r="A25" s="9" t="s">
        <v>138</v>
      </c>
      <c r="B25" s="5">
        <v>0</v>
      </c>
      <c r="C25" s="5">
        <v>0</v>
      </c>
      <c r="D25" s="5">
        <v>0</v>
      </c>
      <c r="E25" s="5">
        <v>0</v>
      </c>
      <c r="F25" s="5">
        <v>0</v>
      </c>
      <c r="G25" s="5">
        <v>0</v>
      </c>
      <c r="H25" s="5">
        <v>0</v>
      </c>
      <c r="I25" s="5">
        <v>85</v>
      </c>
      <c r="J25" s="5">
        <v>85</v>
      </c>
      <c r="K25" s="5">
        <v>131.25</v>
      </c>
      <c r="L25" s="5">
        <v>10</v>
      </c>
      <c r="M25" s="5">
        <v>33.666499999999999</v>
      </c>
      <c r="N25" s="5">
        <v>69.666499999999999</v>
      </c>
      <c r="O25" s="5">
        <v>41</v>
      </c>
      <c r="P25" s="5">
        <v>63</v>
      </c>
      <c r="Q25" s="5">
        <v>58.5</v>
      </c>
      <c r="R25" s="5">
        <v>102.18797499999999</v>
      </c>
      <c r="S25" s="5">
        <v>138.56981999999999</v>
      </c>
      <c r="T25" s="5">
        <v>85.052980000000005</v>
      </c>
      <c r="U25" s="5">
        <v>23.324999999999999</v>
      </c>
      <c r="V25" s="5">
        <v>22.85</v>
      </c>
      <c r="W25" s="5">
        <v>13.35</v>
      </c>
      <c r="X25" s="5">
        <v>16.850000000000001</v>
      </c>
      <c r="Y25" s="5">
        <v>13.31</v>
      </c>
    </row>
    <row r="26" spans="1:25" ht="15" x14ac:dyDescent="0.25">
      <c r="A26" s="9" t="s">
        <v>139</v>
      </c>
      <c r="B26" s="5">
        <v>787.47757999999999</v>
      </c>
      <c r="C26" s="5">
        <v>719.85065499999996</v>
      </c>
      <c r="D26" s="5">
        <v>950.80506000000003</v>
      </c>
      <c r="E26" s="5">
        <v>442.27492999999998</v>
      </c>
      <c r="F26" s="5">
        <v>417.59443249999998</v>
      </c>
      <c r="G26" s="5">
        <v>415.6021475</v>
      </c>
      <c r="H26" s="5">
        <v>442.25252999999998</v>
      </c>
      <c r="I26" s="5">
        <v>340.64528250000001</v>
      </c>
      <c r="J26" s="5">
        <v>352.42178749999999</v>
      </c>
      <c r="K26" s="5">
        <v>480.21810499999998</v>
      </c>
      <c r="L26" s="5">
        <v>556.3676825</v>
      </c>
      <c r="M26" s="5">
        <v>1212.6777675000001</v>
      </c>
      <c r="N26" s="5">
        <v>889.37008000000003</v>
      </c>
      <c r="O26" s="5">
        <v>1105.7554250000001</v>
      </c>
      <c r="P26" s="5">
        <v>1545.2059675</v>
      </c>
      <c r="Q26" s="5">
        <v>1621.66509</v>
      </c>
      <c r="R26" s="5">
        <v>1936.6485049999999</v>
      </c>
      <c r="S26" s="5">
        <v>1827.1311000000001</v>
      </c>
      <c r="T26" s="5">
        <v>2310.2876700000002</v>
      </c>
      <c r="U26" s="5">
        <v>1814.3326999999999</v>
      </c>
      <c r="V26" s="5">
        <v>2273.8043299999999</v>
      </c>
      <c r="W26" s="5">
        <v>1683.9701600000001</v>
      </c>
      <c r="X26" s="5">
        <v>538.91674</v>
      </c>
      <c r="Y26" s="5">
        <v>386.55495000000002</v>
      </c>
    </row>
    <row r="27" spans="1:25" ht="15" x14ac:dyDescent="0.25">
      <c r="A27" s="9" t="s">
        <v>140</v>
      </c>
      <c r="B27" s="5">
        <v>11.26057</v>
      </c>
      <c r="C27" s="5">
        <v>19.2392</v>
      </c>
      <c r="D27" s="5">
        <v>45.096335000000003</v>
      </c>
      <c r="E27" s="5">
        <v>138.84497999999999</v>
      </c>
      <c r="F27" s="5">
        <v>567.15310250000005</v>
      </c>
      <c r="G27" s="5">
        <v>757.98035000000004</v>
      </c>
      <c r="H27" s="5">
        <v>715.282195</v>
      </c>
      <c r="I27" s="5">
        <v>344.95846499999999</v>
      </c>
      <c r="J27" s="5">
        <v>274.41842500000001</v>
      </c>
      <c r="K27" s="5">
        <v>168.48812000000001</v>
      </c>
      <c r="L27" s="5">
        <v>117.46494749999999</v>
      </c>
      <c r="M27" s="5">
        <v>146.15295750000001</v>
      </c>
      <c r="N27" s="5">
        <v>181.06524250000001</v>
      </c>
      <c r="O27" s="5">
        <v>180.457865</v>
      </c>
      <c r="P27" s="5">
        <v>115.9359025</v>
      </c>
      <c r="Q27" s="5">
        <v>293.99868750000002</v>
      </c>
      <c r="R27" s="5">
        <v>259.43842749999999</v>
      </c>
      <c r="S27" s="5">
        <v>167.65110000000001</v>
      </c>
      <c r="T27" s="5">
        <v>244.69504000000001</v>
      </c>
      <c r="U27" s="5">
        <v>382.99770999999998</v>
      </c>
      <c r="V27" s="5">
        <v>135.50008</v>
      </c>
      <c r="W27" s="5">
        <v>32.596339999999998</v>
      </c>
      <c r="X27" s="5">
        <v>95.743780000000001</v>
      </c>
      <c r="Y27" s="5">
        <v>22.56513</v>
      </c>
    </row>
    <row r="28" spans="1:25" ht="15" x14ac:dyDescent="0.25">
      <c r="A28" s="11" t="s">
        <v>141</v>
      </c>
      <c r="B28" s="5">
        <v>0</v>
      </c>
      <c r="C28" s="5">
        <v>0</v>
      </c>
      <c r="D28" s="5">
        <v>0</v>
      </c>
      <c r="E28" s="5">
        <v>1.8162499999999999</v>
      </c>
      <c r="F28" s="5">
        <v>67.011825000000002</v>
      </c>
      <c r="G28" s="5">
        <v>1.2264999999999999</v>
      </c>
      <c r="H28" s="5">
        <v>0</v>
      </c>
      <c r="I28" s="5">
        <v>0</v>
      </c>
      <c r="J28" s="5">
        <v>0.75</v>
      </c>
      <c r="K28" s="5">
        <v>0</v>
      </c>
      <c r="L28" s="5">
        <v>0</v>
      </c>
      <c r="M28" s="5">
        <v>72.231499999999997</v>
      </c>
      <c r="N28" s="5">
        <v>0</v>
      </c>
      <c r="O28" s="5">
        <v>0</v>
      </c>
      <c r="P28" s="5">
        <v>0</v>
      </c>
      <c r="Q28" s="5">
        <v>0</v>
      </c>
      <c r="R28" s="5">
        <v>1</v>
      </c>
      <c r="S28" s="5">
        <v>30</v>
      </c>
      <c r="T28" s="5">
        <v>0</v>
      </c>
      <c r="U28" s="5">
        <v>0</v>
      </c>
      <c r="V28" s="5">
        <v>0</v>
      </c>
      <c r="W28" s="5">
        <v>0</v>
      </c>
      <c r="X28" s="5">
        <v>0</v>
      </c>
      <c r="Y28" s="5">
        <v>0</v>
      </c>
    </row>
    <row r="29" spans="1:25" ht="15" x14ac:dyDescent="0.25">
      <c r="A29" s="9" t="s">
        <v>131</v>
      </c>
      <c r="B29" s="5">
        <v>0</v>
      </c>
      <c r="C29" s="5">
        <v>0</v>
      </c>
      <c r="D29" s="5">
        <v>27.5</v>
      </c>
      <c r="E29" s="5">
        <v>0.34375</v>
      </c>
      <c r="F29" s="5">
        <v>63.349687500000002</v>
      </c>
      <c r="G29" s="5">
        <v>1.0149999999999999</v>
      </c>
      <c r="H29" s="5">
        <v>0</v>
      </c>
      <c r="I29" s="5">
        <v>1.155</v>
      </c>
      <c r="J29" s="5">
        <v>96.63</v>
      </c>
      <c r="K29" s="5">
        <v>31.696249999999999</v>
      </c>
      <c r="L29" s="5">
        <v>3.4550000000000001</v>
      </c>
      <c r="M29" s="5">
        <v>149.35650000000001</v>
      </c>
      <c r="N29" s="5">
        <v>3.3654074999999999</v>
      </c>
      <c r="O29" s="5">
        <v>210.40537500000002</v>
      </c>
      <c r="P29" s="5">
        <v>12.814</v>
      </c>
      <c r="Q29" s="5">
        <v>7.5380725000000002</v>
      </c>
      <c r="R29" s="5">
        <v>284.99803500000002</v>
      </c>
      <c r="S29" s="5">
        <v>273.13256000000001</v>
      </c>
      <c r="T29" s="5">
        <v>344.97612000000004</v>
      </c>
      <c r="U29" s="5">
        <v>638.19952999999998</v>
      </c>
      <c r="V29" s="5">
        <v>580.81029999999998</v>
      </c>
      <c r="W29" s="5">
        <v>347.93551000000002</v>
      </c>
      <c r="X29" s="5">
        <v>694.80187999999998</v>
      </c>
      <c r="Y29" s="5">
        <v>197.01366000000002</v>
      </c>
    </row>
    <row r="30" spans="1:25" ht="15" x14ac:dyDescent="0.25">
      <c r="A30" s="9" t="s">
        <v>143</v>
      </c>
      <c r="B30" s="5">
        <v>2.8184325000000001</v>
      </c>
      <c r="C30" s="5">
        <v>8.8247800000000005</v>
      </c>
      <c r="D30" s="5">
        <v>3.0824674999999999</v>
      </c>
      <c r="E30" s="5">
        <v>34.512630000000001</v>
      </c>
      <c r="F30" s="5">
        <v>-19.707107499999999</v>
      </c>
      <c r="G30" s="5">
        <v>12.479647500000002</v>
      </c>
      <c r="H30" s="5">
        <v>53.382674999999999</v>
      </c>
      <c r="I30" s="5">
        <v>16.033375000000003</v>
      </c>
      <c r="J30" s="5">
        <v>34.354957499999998</v>
      </c>
      <c r="K30" s="5">
        <v>35.6344925</v>
      </c>
      <c r="L30" s="5">
        <v>18.941140000000001</v>
      </c>
      <c r="M30" s="5">
        <v>60.122967500000001</v>
      </c>
      <c r="N30" s="5">
        <v>46.179862499999999</v>
      </c>
      <c r="O30" s="5">
        <v>48.790635000000002</v>
      </c>
      <c r="P30" s="5">
        <v>49.504122500000001</v>
      </c>
      <c r="Q30" s="5">
        <v>38.491675000000001</v>
      </c>
      <c r="R30" s="5">
        <v>38.747907499999997</v>
      </c>
      <c r="S30" s="5">
        <v>44.258130000000001</v>
      </c>
      <c r="T30" s="5">
        <v>65.333479999999994</v>
      </c>
      <c r="U30" s="5">
        <v>65.329740000000001</v>
      </c>
      <c r="V30" s="5">
        <v>66.900620000000004</v>
      </c>
      <c r="W30" s="5">
        <v>56.492019999999997</v>
      </c>
      <c r="X30" s="5">
        <v>45.49689</v>
      </c>
      <c r="Y30" s="5">
        <v>44.581670000000003</v>
      </c>
    </row>
    <row r="31" spans="1:25" ht="15" x14ac:dyDescent="0.25">
      <c r="A31" s="10" t="s">
        <v>59</v>
      </c>
      <c r="B31" s="8">
        <v>2390.0315825000002</v>
      </c>
      <c r="C31" s="8">
        <v>2817.3896349999995</v>
      </c>
      <c r="D31" s="8">
        <v>3264.1088625000002</v>
      </c>
      <c r="E31" s="8">
        <v>3014.7175400000001</v>
      </c>
      <c r="F31" s="8">
        <v>3317.4019400000002</v>
      </c>
      <c r="G31" s="8">
        <v>3031.1036449999997</v>
      </c>
      <c r="H31" s="8">
        <v>3652.7673999999997</v>
      </c>
      <c r="I31" s="8">
        <v>2583.3921225000004</v>
      </c>
      <c r="J31" s="8">
        <v>2775.8751700000003</v>
      </c>
      <c r="K31" s="8">
        <v>2904.1869674999998</v>
      </c>
      <c r="L31" s="8">
        <v>2985.3537700000002</v>
      </c>
      <c r="M31" s="8">
        <v>4105.7331924999999</v>
      </c>
      <c r="N31" s="8">
        <v>3665.2470924999998</v>
      </c>
      <c r="O31" s="8">
        <v>3833.8842999999993</v>
      </c>
      <c r="P31" s="8">
        <v>4540.1849925000015</v>
      </c>
      <c r="Q31" s="8">
        <v>4646.6435250000004</v>
      </c>
      <c r="R31" s="8">
        <v>5274.820850000001</v>
      </c>
      <c r="S31" s="8">
        <v>5372.4177099999997</v>
      </c>
      <c r="T31" s="8">
        <v>5548.3702900000008</v>
      </c>
      <c r="U31" s="8">
        <v>5779.4596799999999</v>
      </c>
      <c r="V31" s="8">
        <v>6248.8153300000004</v>
      </c>
      <c r="W31" s="8">
        <v>5119.9440300000006</v>
      </c>
      <c r="X31" s="8">
        <v>3805.6842899999997</v>
      </c>
      <c r="Y31" s="8">
        <v>3042.1754100000003</v>
      </c>
    </row>
    <row r="32" spans="1:25" ht="15" x14ac:dyDescent="0.25">
      <c r="A32" s="9" t="s">
        <v>144</v>
      </c>
      <c r="B32" s="5">
        <v>3709.2892499999998</v>
      </c>
      <c r="C32" s="5">
        <v>3798.2699999999995</v>
      </c>
      <c r="D32" s="5">
        <v>3733.6299999999997</v>
      </c>
      <c r="E32" s="5">
        <v>4656.58</v>
      </c>
      <c r="F32" s="5">
        <v>5582.85</v>
      </c>
      <c r="G32" s="5">
        <v>7311.1023224999999</v>
      </c>
      <c r="H32" s="5">
        <v>7270.7773225000001</v>
      </c>
      <c r="I32" s="5">
        <v>9145.727322499999</v>
      </c>
      <c r="J32" s="5">
        <v>9538.1773224999997</v>
      </c>
      <c r="K32" s="5">
        <v>9765.4273224999997</v>
      </c>
      <c r="L32" s="5">
        <v>12068.032977499999</v>
      </c>
      <c r="M32" s="5">
        <v>14362.202322499999</v>
      </c>
      <c r="N32" s="5">
        <v>14745.590572499999</v>
      </c>
      <c r="O32" s="1">
        <v>19386.4405725</v>
      </c>
      <c r="P32" s="1">
        <v>21388.410029999999</v>
      </c>
      <c r="Q32" s="1">
        <v>22621.594527500001</v>
      </c>
      <c r="R32" s="1">
        <v>24028.45119</v>
      </c>
      <c r="S32" s="1">
        <v>26049.567029999998</v>
      </c>
      <c r="T32" s="1">
        <v>25665.39086</v>
      </c>
      <c r="U32" s="1">
        <v>29930.44658</v>
      </c>
      <c r="V32" s="1">
        <v>30892.658329999998</v>
      </c>
      <c r="W32" s="1">
        <v>30831.820379999997</v>
      </c>
      <c r="X32" s="1">
        <v>29153.348709999998</v>
      </c>
      <c r="Y32" s="1">
        <v>27404.983329999999</v>
      </c>
    </row>
    <row r="33" spans="1:25" ht="15" x14ac:dyDescent="0.25">
      <c r="A33" s="9" t="s">
        <v>34</v>
      </c>
      <c r="B33" s="5">
        <v>0</v>
      </c>
      <c r="C33" s="5">
        <v>0</v>
      </c>
      <c r="D33" s="5">
        <v>0</v>
      </c>
      <c r="E33" s="5">
        <v>0</v>
      </c>
      <c r="F33" s="5">
        <v>0</v>
      </c>
      <c r="G33" s="5">
        <v>0</v>
      </c>
      <c r="H33" s="5">
        <v>0</v>
      </c>
      <c r="I33" s="5">
        <v>0</v>
      </c>
      <c r="J33" s="5">
        <v>0</v>
      </c>
      <c r="K33" s="5">
        <v>0</v>
      </c>
      <c r="L33" s="5">
        <v>0</v>
      </c>
      <c r="M33" s="5">
        <v>0</v>
      </c>
      <c r="N33" s="5">
        <v>0</v>
      </c>
    </row>
    <row r="34" spans="1:25" ht="15" x14ac:dyDescent="0.25">
      <c r="A34" s="10" t="s">
        <v>60</v>
      </c>
      <c r="B34" s="8">
        <v>6099.3208324999996</v>
      </c>
      <c r="C34" s="8">
        <v>6615.6596349999991</v>
      </c>
      <c r="D34" s="8">
        <v>6997.7388625000003</v>
      </c>
      <c r="E34" s="8">
        <v>7671.2975399999996</v>
      </c>
      <c r="F34" s="8">
        <v>8900.2519400000001</v>
      </c>
      <c r="G34" s="8">
        <v>10342.2059675</v>
      </c>
      <c r="H34" s="8">
        <v>10923.544722499999</v>
      </c>
      <c r="I34" s="8">
        <v>11729.119445</v>
      </c>
      <c r="J34" s="8">
        <v>12314.052492499999</v>
      </c>
      <c r="K34" s="8">
        <v>12669.61429</v>
      </c>
      <c r="L34" s="8">
        <v>15053.386747499999</v>
      </c>
      <c r="M34" s="8">
        <v>18467.935514999997</v>
      </c>
      <c r="N34" s="8">
        <v>18410.837664999999</v>
      </c>
      <c r="O34" s="8">
        <v>23220.324872500001</v>
      </c>
      <c r="P34" s="8">
        <v>25928.595022500002</v>
      </c>
      <c r="Q34" s="8">
        <v>27268.238052500001</v>
      </c>
      <c r="R34" s="8">
        <v>29303.27204</v>
      </c>
      <c r="S34" s="8">
        <v>31421.98474</v>
      </c>
      <c r="T34" s="8">
        <v>31213.761149999998</v>
      </c>
      <c r="U34" s="8">
        <v>35709.906260000003</v>
      </c>
      <c r="V34" s="8">
        <v>37141.473660000003</v>
      </c>
      <c r="W34" s="8">
        <v>35951.764410000003</v>
      </c>
      <c r="X34" s="8">
        <v>32959.033000000003</v>
      </c>
      <c r="Y34" s="8">
        <v>30447.158739999999</v>
      </c>
    </row>
    <row r="37" spans="1:25" x14ac:dyDescent="0.2">
      <c r="B37" s="5"/>
      <c r="C37" s="5"/>
      <c r="D37" s="5"/>
      <c r="E37" s="5"/>
      <c r="F37" s="5"/>
      <c r="G37" s="5"/>
      <c r="H37" s="5"/>
      <c r="I37" s="5"/>
      <c r="J37" s="5"/>
      <c r="K37" s="5"/>
      <c r="L37" s="5"/>
      <c r="M37" s="5"/>
      <c r="N37" s="5"/>
      <c r="O37" s="5"/>
      <c r="P37" s="5"/>
      <c r="Q37" s="5"/>
      <c r="R37" s="5"/>
      <c r="S37" s="5"/>
      <c r="T37" s="5"/>
      <c r="U37" s="5"/>
      <c r="V37" s="5"/>
      <c r="W37" s="5"/>
      <c r="X37" s="5"/>
      <c r="Y37" s="5"/>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Zeros="0" zoomScale="85" zoomScaleNormal="85"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1.42578125" defaultRowHeight="15" x14ac:dyDescent="0.25"/>
  <cols>
    <col min="1" max="1" width="54.7109375" style="35" bestFit="1" customWidth="1"/>
    <col min="2" max="2" width="13.7109375" style="24" customWidth="1"/>
    <col min="3" max="3" width="12.42578125" style="24" bestFit="1" customWidth="1"/>
    <col min="4" max="4" width="13.7109375" style="24" bestFit="1" customWidth="1"/>
    <col min="5" max="5" width="12.42578125" style="24" bestFit="1" customWidth="1"/>
    <col min="6" max="6" width="13.7109375" style="24" bestFit="1" customWidth="1"/>
    <col min="7" max="7" width="12.42578125" style="24" bestFit="1" customWidth="1"/>
    <col min="8" max="8" width="13.7109375" style="24" bestFit="1" customWidth="1"/>
    <col min="9" max="9" width="12.42578125" style="24" bestFit="1" customWidth="1"/>
    <col min="10" max="10" width="13.7109375" style="24" bestFit="1" customWidth="1"/>
    <col min="11" max="11" width="12.42578125" style="24" bestFit="1" customWidth="1"/>
    <col min="12" max="12" width="13.7109375" style="24" bestFit="1" customWidth="1"/>
    <col min="13" max="13" width="12.42578125" style="24" bestFit="1" customWidth="1"/>
    <col min="14" max="14" width="13.7109375" style="24" bestFit="1" customWidth="1"/>
    <col min="15" max="15" width="12.42578125" style="24" bestFit="1" customWidth="1"/>
    <col min="16" max="16" width="13.7109375" style="24" bestFit="1" customWidth="1"/>
    <col min="17" max="17" width="12.42578125" style="24" bestFit="1" customWidth="1"/>
    <col min="18" max="18" width="13.7109375" style="24" bestFit="1" customWidth="1"/>
    <col min="19" max="19" width="12.42578125" style="24" bestFit="1" customWidth="1"/>
    <col min="20" max="20" width="13.7109375" style="24" bestFit="1" customWidth="1"/>
    <col min="21" max="21" width="12.42578125" style="24" bestFit="1" customWidth="1"/>
    <col min="22" max="22" width="13.7109375" style="24" bestFit="1" customWidth="1"/>
    <col min="23" max="23" width="12.42578125" style="24" bestFit="1" customWidth="1"/>
    <col min="24" max="24" width="13.7109375" style="24" bestFit="1" customWidth="1"/>
    <col min="25" max="16384" width="11.42578125" style="24"/>
  </cols>
  <sheetData>
    <row r="1" spans="1:24" x14ac:dyDescent="0.25">
      <c r="A1" s="35" t="s">
        <v>170</v>
      </c>
      <c r="B1" s="35"/>
    </row>
    <row r="3" spans="1:24" x14ac:dyDescent="0.25">
      <c r="C3" s="36" t="s">
        <v>127</v>
      </c>
      <c r="D3" s="35" t="s">
        <v>128</v>
      </c>
      <c r="E3" s="36" t="s">
        <v>165</v>
      </c>
      <c r="F3" s="35" t="s">
        <v>270</v>
      </c>
      <c r="G3" s="36" t="s">
        <v>130</v>
      </c>
      <c r="H3" s="35" t="s">
        <v>271</v>
      </c>
      <c r="I3" s="36" t="s">
        <v>166</v>
      </c>
      <c r="J3" s="35" t="s">
        <v>171</v>
      </c>
      <c r="K3" s="36" t="s">
        <v>272</v>
      </c>
      <c r="L3" s="35" t="s">
        <v>273</v>
      </c>
      <c r="M3" s="36" t="s">
        <v>110</v>
      </c>
      <c r="N3" s="35" t="s">
        <v>274</v>
      </c>
      <c r="O3" s="36" t="s">
        <v>214</v>
      </c>
      <c r="P3" s="35" t="s">
        <v>275</v>
      </c>
      <c r="Q3" s="36" t="s">
        <v>216</v>
      </c>
      <c r="R3" s="35" t="s">
        <v>276</v>
      </c>
      <c r="S3" s="36" t="s">
        <v>218</v>
      </c>
      <c r="T3" s="35" t="s">
        <v>277</v>
      </c>
      <c r="U3" s="36" t="s">
        <v>220</v>
      </c>
      <c r="V3" s="35" t="s">
        <v>278</v>
      </c>
      <c r="W3" s="36" t="s">
        <v>222</v>
      </c>
      <c r="X3" s="35" t="s">
        <v>279</v>
      </c>
    </row>
    <row r="4" spans="1:24" x14ac:dyDescent="0.25">
      <c r="A4" s="35" t="s">
        <v>13</v>
      </c>
    </row>
    <row r="5" spans="1:24" x14ac:dyDescent="0.25">
      <c r="A5" s="35" t="s">
        <v>132</v>
      </c>
      <c r="C5" s="24">
        <v>251.2</v>
      </c>
      <c r="D5" s="24">
        <v>112.69999999999999</v>
      </c>
      <c r="E5" s="24">
        <v>123.93650000000002</v>
      </c>
      <c r="F5" s="24">
        <v>606.9</v>
      </c>
      <c r="G5" s="24">
        <v>141.125</v>
      </c>
      <c r="H5" s="24">
        <v>214.12500000000006</v>
      </c>
      <c r="I5" s="24">
        <v>177.2</v>
      </c>
      <c r="J5" s="24">
        <v>559.9</v>
      </c>
      <c r="K5" s="24">
        <v>251.59999999999997</v>
      </c>
      <c r="L5" s="24">
        <v>321.40000000000003</v>
      </c>
      <c r="M5" s="24">
        <v>116.1</v>
      </c>
      <c r="O5" s="24">
        <v>168.05</v>
      </c>
      <c r="P5" s="24">
        <v>390.7</v>
      </c>
      <c r="Q5" s="24">
        <v>383.54999999999995</v>
      </c>
      <c r="R5" s="24">
        <v>468.90000000000003</v>
      </c>
      <c r="S5" s="24">
        <v>0</v>
      </c>
      <c r="T5" s="24">
        <v>346.32499999999999</v>
      </c>
      <c r="U5" s="24">
        <v>315.35000000000002</v>
      </c>
      <c r="V5" s="24">
        <v>532.47499999999991</v>
      </c>
      <c r="W5" s="24">
        <v>0</v>
      </c>
      <c r="X5" s="24">
        <v>299.15000000000003</v>
      </c>
    </row>
    <row r="6" spans="1:24" x14ac:dyDescent="0.25">
      <c r="A6" s="35" t="s">
        <v>14</v>
      </c>
      <c r="C6" s="24">
        <v>777.1</v>
      </c>
      <c r="D6" s="24">
        <v>917.3</v>
      </c>
      <c r="E6" s="24">
        <v>874.2</v>
      </c>
      <c r="F6" s="24">
        <v>910.5</v>
      </c>
      <c r="G6" s="24">
        <v>1119.4000000000001</v>
      </c>
      <c r="H6" s="24">
        <v>1225.5999999999999</v>
      </c>
      <c r="I6" s="24">
        <v>985.1</v>
      </c>
      <c r="J6" s="24">
        <v>130.69999999999999</v>
      </c>
      <c r="K6" s="24">
        <v>920.4</v>
      </c>
      <c r="L6" s="24">
        <v>758.3</v>
      </c>
      <c r="M6" s="24">
        <v>687.7</v>
      </c>
      <c r="O6" s="24">
        <v>1225.5</v>
      </c>
      <c r="P6" s="24">
        <v>1218.4000000000001</v>
      </c>
      <c r="Q6" s="24">
        <v>1232.0999999999999</v>
      </c>
      <c r="R6" s="24">
        <v>1313.1</v>
      </c>
      <c r="T6" s="24">
        <v>1637.1</v>
      </c>
      <c r="U6" s="24">
        <v>1610.1</v>
      </c>
      <c r="V6" s="24">
        <v>1487.5</v>
      </c>
      <c r="X6" s="24">
        <v>1530.8</v>
      </c>
    </row>
    <row r="7" spans="1:24" ht="14.25" x14ac:dyDescent="0.2">
      <c r="A7" s="24" t="s">
        <v>280</v>
      </c>
      <c r="O7" s="24">
        <v>760.1</v>
      </c>
      <c r="P7" s="24">
        <v>953</v>
      </c>
      <c r="Q7" s="24">
        <v>943.5</v>
      </c>
      <c r="R7" s="24">
        <v>902.7</v>
      </c>
      <c r="T7" s="24">
        <v>1064.3</v>
      </c>
      <c r="U7" s="24">
        <v>1056.4000000000001</v>
      </c>
      <c r="V7" s="24">
        <v>1033.9000000000001</v>
      </c>
      <c r="X7" s="24">
        <v>1095.7</v>
      </c>
    </row>
    <row r="8" spans="1:24" ht="14.25" x14ac:dyDescent="0.2">
      <c r="A8" s="24" t="s">
        <v>281</v>
      </c>
      <c r="O8" s="24">
        <v>465.4</v>
      </c>
      <c r="P8" s="24">
        <v>265.39999999999998</v>
      </c>
      <c r="Q8" s="24">
        <v>288.60000000000002</v>
      </c>
      <c r="R8" s="24">
        <v>410.4</v>
      </c>
      <c r="T8" s="24">
        <v>572.79999999999995</v>
      </c>
      <c r="U8" s="24">
        <v>553.70000000000005</v>
      </c>
      <c r="V8" s="24">
        <v>453.6</v>
      </c>
      <c r="X8" s="24">
        <v>435.1</v>
      </c>
    </row>
    <row r="9" spans="1:24" x14ac:dyDescent="0.25">
      <c r="A9" s="35" t="s">
        <v>133</v>
      </c>
      <c r="C9" s="24">
        <v>117.4</v>
      </c>
      <c r="D9" s="24">
        <v>102.2</v>
      </c>
      <c r="E9" s="24">
        <v>188.3</v>
      </c>
      <c r="F9" s="24">
        <v>367.5</v>
      </c>
      <c r="G9" s="24">
        <v>220.8</v>
      </c>
      <c r="H9" s="24">
        <v>154</v>
      </c>
      <c r="I9" s="24">
        <v>186.6</v>
      </c>
      <c r="J9" s="24">
        <v>998.875</v>
      </c>
      <c r="K9" s="24">
        <v>301.3</v>
      </c>
      <c r="L9" s="24">
        <v>252.9</v>
      </c>
      <c r="M9" s="24">
        <v>173.9</v>
      </c>
      <c r="O9" s="24">
        <v>101.8</v>
      </c>
      <c r="P9" s="24">
        <v>222.3</v>
      </c>
      <c r="Q9" s="24">
        <v>126.7</v>
      </c>
      <c r="R9" s="24">
        <v>253</v>
      </c>
      <c r="T9" s="24">
        <v>403.4</v>
      </c>
      <c r="U9" s="24">
        <v>755.4</v>
      </c>
      <c r="V9" s="24">
        <v>696.5</v>
      </c>
      <c r="X9" s="24">
        <v>483</v>
      </c>
    </row>
    <row r="10" spans="1:24" x14ac:dyDescent="0.25">
      <c r="A10" s="35" t="s">
        <v>51</v>
      </c>
      <c r="C10" s="24">
        <v>26.2</v>
      </c>
      <c r="D10" s="24">
        <v>45.4</v>
      </c>
      <c r="E10" s="24">
        <v>30.4</v>
      </c>
      <c r="F10" s="24">
        <v>29.3</v>
      </c>
      <c r="G10" s="24">
        <v>35.200000000000003</v>
      </c>
      <c r="H10" s="24">
        <v>171.6</v>
      </c>
      <c r="I10" s="24">
        <v>138.9</v>
      </c>
      <c r="J10" s="24">
        <v>264.375</v>
      </c>
      <c r="K10" s="24">
        <v>3.5</v>
      </c>
      <c r="L10" s="24">
        <v>56.2</v>
      </c>
      <c r="M10" s="24">
        <v>636.9</v>
      </c>
      <c r="O10" s="24">
        <v>180.9</v>
      </c>
      <c r="P10" s="24">
        <v>200.4</v>
      </c>
      <c r="Q10" s="24">
        <v>224.7</v>
      </c>
      <c r="R10" s="24">
        <v>277.3</v>
      </c>
      <c r="T10" s="24">
        <v>408.1</v>
      </c>
      <c r="U10" s="24">
        <v>79.099999999999994</v>
      </c>
      <c r="V10" s="24">
        <v>273.60000000000002</v>
      </c>
      <c r="X10" s="24">
        <v>253.8</v>
      </c>
    </row>
    <row r="11" spans="1:24" x14ac:dyDescent="0.25">
      <c r="A11" s="35" t="s">
        <v>52</v>
      </c>
      <c r="C11" s="24">
        <v>8.3000000000000007</v>
      </c>
      <c r="D11" s="24">
        <v>8.3000000000000007</v>
      </c>
      <c r="E11" s="24">
        <v>11.6</v>
      </c>
      <c r="F11" s="24">
        <v>13.5</v>
      </c>
      <c r="G11" s="24">
        <v>13.1</v>
      </c>
      <c r="H11" s="24">
        <v>13.1</v>
      </c>
      <c r="I11" s="24">
        <v>13</v>
      </c>
      <c r="J11" s="24">
        <v>29.150000000000002</v>
      </c>
      <c r="K11" s="24">
        <v>12.5</v>
      </c>
      <c r="L11" s="24">
        <v>12.6</v>
      </c>
      <c r="M11" s="24">
        <v>12.4</v>
      </c>
      <c r="O11" s="24">
        <v>12.1</v>
      </c>
      <c r="P11" s="24">
        <v>11.8</v>
      </c>
      <c r="Q11" s="24">
        <v>11.6</v>
      </c>
      <c r="R11" s="24">
        <v>11.3</v>
      </c>
      <c r="T11" s="24">
        <v>42.6</v>
      </c>
      <c r="U11" s="24">
        <v>42.3</v>
      </c>
      <c r="V11" s="24">
        <v>54.1</v>
      </c>
      <c r="X11" s="24">
        <v>55.7</v>
      </c>
    </row>
    <row r="12" spans="1:24" s="41" customFormat="1" x14ac:dyDescent="0.25">
      <c r="A12" s="41" t="s">
        <v>57</v>
      </c>
      <c r="C12" s="41">
        <v>1180.2</v>
      </c>
      <c r="D12" s="41">
        <v>1682.6</v>
      </c>
      <c r="E12" s="41">
        <v>1726.7</v>
      </c>
      <c r="F12" s="41">
        <v>1927.7</v>
      </c>
      <c r="G12" s="41">
        <v>1979.1</v>
      </c>
      <c r="H12" s="41">
        <v>2079.5</v>
      </c>
      <c r="I12" s="41">
        <v>1719.8</v>
      </c>
      <c r="J12" s="41">
        <v>1983.0000000000002</v>
      </c>
      <c r="K12" s="41">
        <v>1769.6</v>
      </c>
      <c r="L12" s="41">
        <v>1942.1</v>
      </c>
      <c r="M12" s="41">
        <v>1765.5</v>
      </c>
      <c r="O12" s="41">
        <v>1688.35</v>
      </c>
      <c r="P12" s="41">
        <v>2043.6000000000004</v>
      </c>
      <c r="Q12" s="41">
        <v>1978.6499999999996</v>
      </c>
      <c r="R12" s="41">
        <v>2323.6000000000004</v>
      </c>
      <c r="S12" s="41">
        <v>0</v>
      </c>
      <c r="T12" s="41">
        <v>2837.5250000000001</v>
      </c>
      <c r="U12" s="41">
        <v>2802.2500000000005</v>
      </c>
      <c r="V12" s="41">
        <v>3044.1750000000011</v>
      </c>
      <c r="X12" s="41">
        <v>2622.4499999999989</v>
      </c>
    </row>
    <row r="13" spans="1:24" x14ac:dyDescent="0.25">
      <c r="A13" s="35" t="s">
        <v>134</v>
      </c>
      <c r="D13" s="24">
        <v>820.6</v>
      </c>
      <c r="E13" s="24">
        <v>728.6</v>
      </c>
      <c r="F13" s="24">
        <v>955.3</v>
      </c>
      <c r="G13" s="24">
        <v>2003.5</v>
      </c>
      <c r="H13" s="24">
        <v>1840.1</v>
      </c>
      <c r="I13" s="24">
        <v>1478.5</v>
      </c>
      <c r="J13" s="24">
        <v>1372.2249999999999</v>
      </c>
      <c r="K13" s="24">
        <v>1425.7</v>
      </c>
      <c r="L13" s="24">
        <v>1373.5</v>
      </c>
      <c r="M13" s="24">
        <v>1159</v>
      </c>
    </row>
    <row r="14" spans="1:24" x14ac:dyDescent="0.25">
      <c r="A14" s="35" t="s">
        <v>88</v>
      </c>
    </row>
    <row r="15" spans="1:24" s="41" customFormat="1" x14ac:dyDescent="0.25">
      <c r="A15" s="41" t="s">
        <v>58</v>
      </c>
      <c r="D15" s="41">
        <v>2503.1999999999998</v>
      </c>
      <c r="E15" s="41">
        <v>2455.3000000000002</v>
      </c>
      <c r="F15" s="41">
        <v>2883</v>
      </c>
      <c r="G15" s="41">
        <v>3982.6</v>
      </c>
      <c r="H15" s="41">
        <v>3919.6</v>
      </c>
      <c r="I15" s="41">
        <v>3198.3</v>
      </c>
      <c r="J15" s="41">
        <v>3355.2250000000004</v>
      </c>
      <c r="K15" s="41">
        <v>3195.3</v>
      </c>
      <c r="L15" s="41">
        <v>3315.6</v>
      </c>
      <c r="M15" s="41">
        <v>2924.5</v>
      </c>
    </row>
    <row r="17" spans="1:24" x14ac:dyDescent="0.25">
      <c r="A17" s="35" t="s">
        <v>17</v>
      </c>
    </row>
    <row r="18" spans="1:24" x14ac:dyDescent="0.25">
      <c r="A18" s="35" t="s">
        <v>135</v>
      </c>
      <c r="C18" s="24">
        <v>625</v>
      </c>
      <c r="D18" s="24">
        <v>625</v>
      </c>
      <c r="E18" s="24">
        <v>625</v>
      </c>
      <c r="F18" s="24">
        <v>625</v>
      </c>
      <c r="G18" s="24">
        <v>625</v>
      </c>
      <c r="H18" s="24">
        <v>625</v>
      </c>
      <c r="I18" s="24">
        <v>625</v>
      </c>
      <c r="J18" s="24">
        <v>625</v>
      </c>
      <c r="K18" s="24">
        <v>625</v>
      </c>
      <c r="L18" s="24">
        <v>625</v>
      </c>
      <c r="M18" s="24">
        <v>625</v>
      </c>
      <c r="O18" s="24">
        <v>625</v>
      </c>
      <c r="P18" s="24">
        <v>625</v>
      </c>
      <c r="Q18" s="24">
        <v>625</v>
      </c>
      <c r="R18" s="24">
        <v>625</v>
      </c>
      <c r="T18" s="24">
        <v>625</v>
      </c>
      <c r="U18" s="24">
        <v>625</v>
      </c>
      <c r="V18" s="24">
        <v>625</v>
      </c>
      <c r="X18" s="24">
        <v>625</v>
      </c>
    </row>
    <row r="19" spans="1:24" x14ac:dyDescent="0.25">
      <c r="A19" s="35" t="s">
        <v>136</v>
      </c>
      <c r="C19" s="24">
        <v>8.5</v>
      </c>
      <c r="G19" s="24">
        <v>3.1</v>
      </c>
      <c r="H19" s="24">
        <v>7.8</v>
      </c>
      <c r="I19" s="24">
        <v>7.8</v>
      </c>
      <c r="K19" s="24">
        <v>9.3000000000000007</v>
      </c>
      <c r="L19" s="24">
        <v>9.3000000000000007</v>
      </c>
      <c r="M19" s="24">
        <v>9.3000000000000007</v>
      </c>
      <c r="O19" s="24">
        <v>10.9</v>
      </c>
      <c r="P19" s="24">
        <v>12.5</v>
      </c>
      <c r="Q19" s="24">
        <v>14</v>
      </c>
      <c r="R19" s="24">
        <v>17.2</v>
      </c>
      <c r="T19" s="24">
        <v>62.5</v>
      </c>
      <c r="U19" s="24">
        <v>62.5</v>
      </c>
      <c r="V19" s="24">
        <v>62.5</v>
      </c>
      <c r="X19" s="24">
        <v>62.5</v>
      </c>
    </row>
    <row r="20" spans="1:24" x14ac:dyDescent="0.25">
      <c r="A20" s="35" t="s">
        <v>137</v>
      </c>
      <c r="C20" s="24">
        <v>327.5</v>
      </c>
      <c r="D20" s="24">
        <v>253.3</v>
      </c>
      <c r="E20" s="24">
        <v>251.73649999999998</v>
      </c>
      <c r="F20" s="24">
        <v>750</v>
      </c>
      <c r="G20" s="24">
        <v>300.52499999999998</v>
      </c>
      <c r="H20" s="24">
        <v>448.92500000000001</v>
      </c>
      <c r="I20" s="24">
        <v>281</v>
      </c>
      <c r="J20" s="24">
        <v>500</v>
      </c>
      <c r="K20" s="24">
        <v>319.7</v>
      </c>
      <c r="L20" s="24">
        <v>459.3</v>
      </c>
      <c r="M20" s="24">
        <v>361.5</v>
      </c>
      <c r="O20" s="24">
        <v>306.05</v>
      </c>
      <c r="P20" s="24">
        <v>409.5</v>
      </c>
      <c r="Q20" s="24">
        <v>394.35</v>
      </c>
      <c r="R20" s="24">
        <v>514.6</v>
      </c>
      <c r="S20" s="24">
        <v>0</v>
      </c>
      <c r="T20" s="24">
        <v>522.125</v>
      </c>
      <c r="U20" s="24">
        <v>519.75</v>
      </c>
      <c r="V20" s="24">
        <v>523.67499999999995</v>
      </c>
      <c r="W20" s="24">
        <v>0</v>
      </c>
      <c r="X20" s="24">
        <v>438.05</v>
      </c>
    </row>
    <row r="21" spans="1:24" x14ac:dyDescent="0.25">
      <c r="A21" s="35" t="s">
        <v>138</v>
      </c>
      <c r="C21" s="24">
        <v>46.8</v>
      </c>
      <c r="D21" s="24">
        <v>111.5</v>
      </c>
      <c r="E21" s="24">
        <v>175.5</v>
      </c>
      <c r="F21" s="24">
        <v>336.7</v>
      </c>
      <c r="G21" s="24">
        <v>388.8</v>
      </c>
      <c r="H21" s="24">
        <v>432.4</v>
      </c>
      <c r="I21" s="24">
        <v>412</v>
      </c>
      <c r="J21" s="24">
        <v>483</v>
      </c>
      <c r="K21" s="24">
        <v>401.8</v>
      </c>
      <c r="L21" s="24">
        <v>454.2</v>
      </c>
      <c r="M21" s="24">
        <v>465.4</v>
      </c>
      <c r="O21" s="24">
        <v>476.6</v>
      </c>
      <c r="P21" s="24">
        <v>603.09999999999991</v>
      </c>
      <c r="Q21" s="24">
        <v>619.30000000000007</v>
      </c>
      <c r="R21" s="24">
        <v>756.4</v>
      </c>
      <c r="S21" s="24">
        <v>0</v>
      </c>
      <c r="T21" s="24">
        <v>1054.9000000000001</v>
      </c>
      <c r="U21" s="24">
        <v>1114.5999999999999</v>
      </c>
      <c r="V21" s="24">
        <v>1344.6000000000001</v>
      </c>
      <c r="X21" s="24">
        <v>1112.1000000000001</v>
      </c>
    </row>
    <row r="22" spans="1:24" x14ac:dyDescent="0.25">
      <c r="A22" s="35" t="s">
        <v>139</v>
      </c>
      <c r="C22" s="24">
        <v>147.19999999999999</v>
      </c>
      <c r="D22" s="24">
        <v>105</v>
      </c>
      <c r="E22" s="24">
        <v>133.5</v>
      </c>
      <c r="F22" s="24">
        <v>160.19999999999999</v>
      </c>
      <c r="G22" s="24">
        <v>121.8</v>
      </c>
      <c r="H22" s="24">
        <v>216.5</v>
      </c>
      <c r="I22" s="24">
        <v>134</v>
      </c>
      <c r="J22" s="24">
        <v>306.39999999999998</v>
      </c>
      <c r="K22" s="24">
        <v>292.89999999999998</v>
      </c>
      <c r="L22" s="24">
        <v>286.2</v>
      </c>
      <c r="M22" s="24">
        <v>118</v>
      </c>
      <c r="O22" s="24">
        <v>228.2</v>
      </c>
      <c r="P22" s="24">
        <v>294.5</v>
      </c>
      <c r="Q22" s="24">
        <v>244.1</v>
      </c>
      <c r="R22" s="24">
        <v>299.7</v>
      </c>
      <c r="T22" s="24">
        <v>407</v>
      </c>
      <c r="U22" s="24">
        <v>340.9</v>
      </c>
      <c r="V22" s="24">
        <v>279.2</v>
      </c>
      <c r="X22" s="24">
        <v>292.89999999999998</v>
      </c>
    </row>
    <row r="23" spans="1:24" x14ac:dyDescent="0.25">
      <c r="A23" s="35" t="s">
        <v>140</v>
      </c>
      <c r="C23" s="24">
        <v>25.2</v>
      </c>
      <c r="D23" s="24">
        <v>34.6</v>
      </c>
      <c r="E23" s="24">
        <v>2.4</v>
      </c>
      <c r="F23" s="24">
        <v>13.9</v>
      </c>
      <c r="G23" s="24">
        <v>23.5</v>
      </c>
      <c r="H23" s="24">
        <v>18.399999999999999</v>
      </c>
      <c r="I23" s="24">
        <v>1.7</v>
      </c>
      <c r="J23" s="24">
        <v>22.524999999999999</v>
      </c>
      <c r="K23" s="24">
        <v>13</v>
      </c>
      <c r="L23" s="24">
        <v>32.700000000000003</v>
      </c>
      <c r="M23" s="24">
        <v>7.5</v>
      </c>
      <c r="O23" s="24">
        <v>5.9</v>
      </c>
      <c r="P23" s="24">
        <v>19.2</v>
      </c>
      <c r="Q23" s="24">
        <v>2</v>
      </c>
      <c r="R23" s="24">
        <v>15.2</v>
      </c>
      <c r="T23" s="24">
        <v>4.0999999999999996</v>
      </c>
      <c r="U23" s="24">
        <v>5.3</v>
      </c>
      <c r="V23" s="24">
        <v>3.5</v>
      </c>
      <c r="X23" s="24">
        <v>7.3</v>
      </c>
    </row>
    <row r="24" spans="1:24" x14ac:dyDescent="0.25">
      <c r="A24" s="35" t="s">
        <v>141</v>
      </c>
    </row>
    <row r="25" spans="1:24" x14ac:dyDescent="0.25">
      <c r="A25" s="35" t="s">
        <v>131</v>
      </c>
      <c r="D25" s="24">
        <v>22</v>
      </c>
      <c r="E25" s="24">
        <v>15.1</v>
      </c>
      <c r="F25" s="24">
        <v>7.4</v>
      </c>
      <c r="G25" s="24">
        <v>30.1</v>
      </c>
      <c r="H25" s="24">
        <v>4.9000000000000004</v>
      </c>
      <c r="I25" s="24">
        <v>12</v>
      </c>
      <c r="K25" s="24">
        <v>4.4000000000000004</v>
      </c>
      <c r="L25" s="24">
        <v>11.8</v>
      </c>
      <c r="M25" s="24">
        <v>17.3</v>
      </c>
      <c r="O25" s="24">
        <v>8.8000000000000007</v>
      </c>
      <c r="P25" s="24">
        <v>51.9</v>
      </c>
      <c r="Q25" s="24">
        <v>48.9</v>
      </c>
      <c r="R25" s="24">
        <v>62.2</v>
      </c>
      <c r="T25" s="24">
        <v>123.8</v>
      </c>
      <c r="U25" s="24">
        <v>84.1</v>
      </c>
      <c r="V25" s="24">
        <v>179.4</v>
      </c>
      <c r="X25" s="24">
        <v>61.3</v>
      </c>
    </row>
    <row r="26" spans="1:24" x14ac:dyDescent="0.25">
      <c r="A26" s="35" t="s">
        <v>147</v>
      </c>
      <c r="D26" s="24">
        <v>34.299999999999997</v>
      </c>
      <c r="E26" s="24">
        <v>25.2</v>
      </c>
      <c r="F26" s="24">
        <v>34.5</v>
      </c>
      <c r="G26" s="24">
        <v>36.799999999999997</v>
      </c>
      <c r="H26" s="24">
        <v>24.5</v>
      </c>
      <c r="I26" s="24">
        <v>27.3</v>
      </c>
      <c r="J26" s="24">
        <v>46.075000000000003</v>
      </c>
      <c r="K26" s="24">
        <v>23.2</v>
      </c>
      <c r="L26" s="24">
        <v>22.9</v>
      </c>
      <c r="M26" s="24">
        <v>23</v>
      </c>
      <c r="O26" s="24">
        <v>26.9</v>
      </c>
      <c r="P26" s="24">
        <v>27.9</v>
      </c>
      <c r="Q26" s="24">
        <v>31</v>
      </c>
      <c r="R26" s="24">
        <v>33.299999999999997</v>
      </c>
      <c r="T26" s="24">
        <v>38.1</v>
      </c>
      <c r="U26" s="24">
        <v>50.1</v>
      </c>
      <c r="V26" s="24">
        <v>26.3</v>
      </c>
      <c r="X26" s="24">
        <v>23.3</v>
      </c>
    </row>
    <row r="27" spans="1:24" s="41" customFormat="1" x14ac:dyDescent="0.25">
      <c r="A27" s="41" t="s">
        <v>59</v>
      </c>
      <c r="C27" s="41">
        <v>1180.2</v>
      </c>
      <c r="D27" s="41">
        <v>1682.6</v>
      </c>
      <c r="E27" s="41">
        <v>1726.7</v>
      </c>
      <c r="F27" s="41">
        <v>1927.7</v>
      </c>
      <c r="G27" s="41">
        <v>1979.1</v>
      </c>
      <c r="H27" s="41">
        <v>2079.5</v>
      </c>
      <c r="I27" s="41">
        <v>1719.8</v>
      </c>
      <c r="J27" s="41">
        <v>1983.0000000000002</v>
      </c>
      <c r="K27" s="41">
        <v>1769.6</v>
      </c>
      <c r="L27" s="41">
        <v>1942.1</v>
      </c>
      <c r="M27" s="41">
        <v>1765.5</v>
      </c>
      <c r="O27" s="41">
        <v>1688.3500000000001</v>
      </c>
      <c r="P27" s="41">
        <v>2043.6000000000001</v>
      </c>
      <c r="Q27" s="41">
        <v>1978.65</v>
      </c>
      <c r="R27" s="41">
        <v>2323.6</v>
      </c>
      <c r="S27" s="41">
        <v>0</v>
      </c>
      <c r="T27" s="41">
        <v>2837.5250000000001</v>
      </c>
      <c r="U27" s="41">
        <v>2802.25</v>
      </c>
      <c r="V27" s="41">
        <v>3044.1750000000006</v>
      </c>
      <c r="X27" s="41">
        <v>2622.4500000000007</v>
      </c>
    </row>
    <row r="28" spans="1:24" x14ac:dyDescent="0.25">
      <c r="A28" s="35" t="s">
        <v>144</v>
      </c>
      <c r="D28" s="24">
        <v>820.6</v>
      </c>
      <c r="E28" s="24">
        <v>728.6</v>
      </c>
      <c r="F28" s="24">
        <v>955.3</v>
      </c>
      <c r="G28" s="24">
        <v>2003.5</v>
      </c>
      <c r="H28" s="24">
        <v>1840.1</v>
      </c>
      <c r="I28" s="24">
        <v>1478.5</v>
      </c>
      <c r="J28" s="24">
        <v>1372.2249999999999</v>
      </c>
      <c r="K28" s="24">
        <v>1425.7</v>
      </c>
      <c r="L28" s="24">
        <v>1373.5</v>
      </c>
      <c r="M28" s="24">
        <v>1159</v>
      </c>
    </row>
    <row r="29" spans="1:24" x14ac:dyDescent="0.25">
      <c r="A29" s="35" t="s">
        <v>34</v>
      </c>
    </row>
    <row r="30" spans="1:24" s="41" customFormat="1" x14ac:dyDescent="0.25">
      <c r="A30" s="41" t="s">
        <v>60</v>
      </c>
      <c r="D30" s="41">
        <v>2503.1999999999998</v>
      </c>
      <c r="E30" s="41">
        <v>2455.3000000000002</v>
      </c>
      <c r="F30" s="41">
        <v>2883</v>
      </c>
      <c r="G30" s="41">
        <v>3982.6</v>
      </c>
      <c r="H30" s="41">
        <v>3919.6</v>
      </c>
      <c r="I30" s="41">
        <v>3198.3</v>
      </c>
      <c r="J30" s="41">
        <v>3355.2250000000004</v>
      </c>
      <c r="K30" s="41">
        <v>3195.3</v>
      </c>
      <c r="L30" s="41">
        <v>3315.6</v>
      </c>
      <c r="M30" s="41">
        <v>2924.5</v>
      </c>
    </row>
  </sheetData>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Zeros="0"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43.42578125" style="1" customWidth="1"/>
    <col min="2" max="2" width="11" style="1" customWidth="1"/>
    <col min="3" max="3" width="10.28515625" style="1" customWidth="1"/>
    <col min="4" max="4" width="11.7109375" style="1" bestFit="1" customWidth="1"/>
    <col min="5" max="5" width="12.7109375" style="1" bestFit="1" customWidth="1"/>
    <col min="6" max="6" width="11" style="1" customWidth="1"/>
    <col min="7" max="16384" width="11.42578125" style="1"/>
  </cols>
  <sheetData>
    <row r="1" spans="1:16" ht="15" x14ac:dyDescent="0.25">
      <c r="A1" s="2" t="s">
        <v>172</v>
      </c>
    </row>
    <row r="2" spans="1:16" ht="15" x14ac:dyDescent="0.25">
      <c r="B2" s="7" t="s">
        <v>165</v>
      </c>
      <c r="C2" s="7" t="s">
        <v>155</v>
      </c>
      <c r="D2" s="7" t="s">
        <v>156</v>
      </c>
      <c r="E2" s="7" t="s">
        <v>173</v>
      </c>
      <c r="F2" s="7" t="s">
        <v>110</v>
      </c>
      <c r="G2" s="7" t="s">
        <v>202</v>
      </c>
      <c r="H2" s="7" t="s">
        <v>203</v>
      </c>
      <c r="I2" s="7" t="s">
        <v>204</v>
      </c>
      <c r="J2" s="7" t="s">
        <v>205</v>
      </c>
      <c r="K2" s="7" t="s">
        <v>206</v>
      </c>
      <c r="L2" s="7" t="s">
        <v>207</v>
      </c>
      <c r="M2" s="7" t="s">
        <v>208</v>
      </c>
      <c r="N2" s="7" t="s">
        <v>209</v>
      </c>
      <c r="O2" s="7" t="s">
        <v>210</v>
      </c>
      <c r="P2" s="7" t="s">
        <v>211</v>
      </c>
    </row>
    <row r="3" spans="1:16" ht="15" x14ac:dyDescent="0.25">
      <c r="A3" s="9" t="s">
        <v>13</v>
      </c>
    </row>
    <row r="4" spans="1:16" ht="15" x14ac:dyDescent="0.25">
      <c r="A4" s="9" t="s">
        <v>132</v>
      </c>
      <c r="B4" s="5">
        <v>314.70898499999998</v>
      </c>
      <c r="C4" s="5">
        <v>1010.7033175</v>
      </c>
      <c r="D4" s="5">
        <v>399.07821749999999</v>
      </c>
      <c r="E4" s="5">
        <v>340.65137499999997</v>
      </c>
      <c r="F4" s="5">
        <v>648.45910249999997</v>
      </c>
      <c r="G4" s="5">
        <v>544.43460500000003</v>
      </c>
      <c r="H4" s="5">
        <v>1791.5309400000001</v>
      </c>
      <c r="I4" s="5">
        <v>3441.8123900000001</v>
      </c>
      <c r="J4" s="5">
        <v>1762.28585</v>
      </c>
      <c r="K4" s="5">
        <v>2274.5955100000001</v>
      </c>
      <c r="L4" s="5">
        <v>2447.5823</v>
      </c>
      <c r="M4" s="5">
        <v>3897.1887400000001</v>
      </c>
      <c r="N4" s="5">
        <v>3459.2520300000001</v>
      </c>
      <c r="O4" s="5">
        <v>4007.68334</v>
      </c>
      <c r="P4" s="5">
        <v>2038.89573</v>
      </c>
    </row>
    <row r="5" spans="1:16" ht="15" x14ac:dyDescent="0.25">
      <c r="A5" s="9" t="s">
        <v>14</v>
      </c>
      <c r="B5" s="5">
        <v>1433.8885525000001</v>
      </c>
      <c r="C5" s="5">
        <v>2620.0310875</v>
      </c>
      <c r="D5" s="5">
        <v>2752.2707949999999</v>
      </c>
      <c r="E5" s="5">
        <v>2953.2990074999998</v>
      </c>
      <c r="F5" s="5">
        <v>4070.3437899999999</v>
      </c>
      <c r="G5" s="5">
        <v>3952.3626425000002</v>
      </c>
      <c r="H5" s="5">
        <v>15233.72351</v>
      </c>
      <c r="I5" s="5">
        <v>16311.934940000001</v>
      </c>
      <c r="J5" s="5">
        <v>17411.839650000002</v>
      </c>
      <c r="K5" s="5">
        <v>19530.384389999999</v>
      </c>
      <c r="L5" s="5">
        <v>21724.417890000001</v>
      </c>
      <c r="M5" s="5">
        <v>27856.594550000002</v>
      </c>
      <c r="N5" s="5">
        <v>25175.787090000002</v>
      </c>
      <c r="O5" s="5">
        <v>27442.419910000001</v>
      </c>
      <c r="P5" s="5">
        <v>17972.194950000001</v>
      </c>
    </row>
    <row r="6" spans="1:16" x14ac:dyDescent="0.2">
      <c r="A6" s="3" t="s">
        <v>85</v>
      </c>
      <c r="B6" s="5">
        <v>191.73607000000001</v>
      </c>
      <c r="C6" s="5">
        <v>127.6287825</v>
      </c>
      <c r="D6" s="5">
        <v>119.902005</v>
      </c>
      <c r="E6" s="5">
        <v>0</v>
      </c>
      <c r="F6" s="5">
        <v>23.720437499999999</v>
      </c>
      <c r="G6" s="5">
        <v>2770.8947575000002</v>
      </c>
      <c r="H6" s="5">
        <v>10644.24497</v>
      </c>
      <c r="I6" s="5">
        <v>10973.813700000001</v>
      </c>
      <c r="J6" s="5">
        <v>14039.01541</v>
      </c>
      <c r="K6" s="5">
        <v>14740.699000000001</v>
      </c>
      <c r="L6" s="5">
        <v>18713.561890000001</v>
      </c>
      <c r="M6" s="5">
        <v>25663.524010000001</v>
      </c>
      <c r="N6" s="5">
        <v>23162.716550000001</v>
      </c>
      <c r="O6" s="5">
        <v>25133.08697</v>
      </c>
      <c r="P6" s="5">
        <v>15788.028749999999</v>
      </c>
    </row>
    <row r="7" spans="1:16" x14ac:dyDescent="0.2">
      <c r="A7" s="3" t="s">
        <v>174</v>
      </c>
      <c r="B7" s="5">
        <v>1242.1524825000001</v>
      </c>
      <c r="C7" s="5">
        <v>2492.4023050000001</v>
      </c>
      <c r="D7" s="5">
        <v>2632.36879</v>
      </c>
      <c r="E7" s="5">
        <v>0</v>
      </c>
      <c r="F7" s="5">
        <v>2879.9538524999998</v>
      </c>
      <c r="G7" s="5">
        <v>0</v>
      </c>
      <c r="H7" s="5"/>
      <c r="I7" s="5"/>
      <c r="J7" s="5"/>
      <c r="K7" s="5"/>
      <c r="L7" s="5"/>
      <c r="M7" s="5"/>
      <c r="N7" s="5"/>
      <c r="O7" s="5"/>
      <c r="P7" s="5"/>
    </row>
    <row r="8" spans="1:16" x14ac:dyDescent="0.2">
      <c r="A8" s="3" t="s">
        <v>175</v>
      </c>
      <c r="B8" s="5">
        <v>0</v>
      </c>
      <c r="C8" s="5">
        <v>0</v>
      </c>
      <c r="D8" s="5">
        <v>0</v>
      </c>
      <c r="E8" s="5">
        <v>0</v>
      </c>
      <c r="F8" s="5">
        <v>1166.6695</v>
      </c>
      <c r="G8" s="5">
        <v>817.99737500000003</v>
      </c>
      <c r="H8" s="5">
        <v>3135.5965000000001</v>
      </c>
      <c r="I8" s="5">
        <v>4004.2392</v>
      </c>
      <c r="J8" s="5">
        <v>2020.5702000000001</v>
      </c>
      <c r="K8" s="5">
        <v>3519.4313500000003</v>
      </c>
      <c r="L8" s="5">
        <v>2407.0879599999998</v>
      </c>
      <c r="M8" s="5">
        <v>0</v>
      </c>
      <c r="N8" s="5">
        <v>0</v>
      </c>
      <c r="O8" s="5">
        <v>0</v>
      </c>
      <c r="P8" s="5">
        <v>0</v>
      </c>
    </row>
    <row r="9" spans="1:16" x14ac:dyDescent="0.2">
      <c r="A9" s="42" t="s">
        <v>212</v>
      </c>
      <c r="G9" s="5">
        <v>363.47050999999999</v>
      </c>
      <c r="H9" s="5">
        <v>1453.88204</v>
      </c>
      <c r="I9" s="5">
        <v>1333.88204</v>
      </c>
      <c r="J9" s="5">
        <v>1352.25404</v>
      </c>
      <c r="K9" s="5">
        <v>1270.25404</v>
      </c>
      <c r="L9" s="5">
        <v>603.76804000000004</v>
      </c>
      <c r="M9" s="5">
        <v>2193.0705400000002</v>
      </c>
      <c r="N9" s="5">
        <v>2013.0705399999999</v>
      </c>
      <c r="O9" s="5">
        <v>2309.3329399999998</v>
      </c>
      <c r="P9" s="5">
        <v>2184.1662000000001</v>
      </c>
    </row>
    <row r="10" spans="1:16" ht="15" x14ac:dyDescent="0.25">
      <c r="A10" s="9" t="s">
        <v>133</v>
      </c>
      <c r="B10" s="5">
        <v>130.34433000000001</v>
      </c>
      <c r="C10" s="5">
        <v>110.02334</v>
      </c>
      <c r="D10" s="5">
        <v>88.773067499999996</v>
      </c>
      <c r="E10" s="5">
        <v>10.7876075</v>
      </c>
      <c r="F10" s="5">
        <v>6.5461749999999999</v>
      </c>
      <c r="G10" s="5">
        <v>242.45806250000001</v>
      </c>
      <c r="H10" s="5">
        <v>938.04285000000004</v>
      </c>
      <c r="I10" s="5">
        <v>878.85657000000003</v>
      </c>
      <c r="J10" s="5">
        <v>523.18254999999999</v>
      </c>
      <c r="K10" s="5">
        <v>415.85138000000001</v>
      </c>
      <c r="L10" s="5">
        <v>673.11839999999995</v>
      </c>
      <c r="M10" s="5">
        <v>1056.76513</v>
      </c>
      <c r="N10" s="5">
        <v>1920.6718000000001</v>
      </c>
      <c r="O10" s="5">
        <v>1931.59401</v>
      </c>
      <c r="P10" s="5">
        <v>2175.75263</v>
      </c>
    </row>
    <row r="11" spans="1:16" ht="15" x14ac:dyDescent="0.25">
      <c r="A11" s="9" t="s">
        <v>51</v>
      </c>
      <c r="B11" s="5">
        <v>63.497129999999999</v>
      </c>
      <c r="C11" s="5">
        <v>77.100814999999997</v>
      </c>
      <c r="D11" s="5">
        <v>137.72952749999999</v>
      </c>
      <c r="E11" s="5">
        <v>223.76437999999999</v>
      </c>
      <c r="F11" s="5">
        <v>111.87712500000001</v>
      </c>
      <c r="G11" s="5">
        <v>114.38979500000001</v>
      </c>
      <c r="H11" s="5">
        <v>537.06010000000003</v>
      </c>
      <c r="I11" s="5">
        <v>781.56276000000003</v>
      </c>
      <c r="J11" s="5">
        <v>218.72299000000001</v>
      </c>
      <c r="K11" s="5">
        <v>664.07478000000003</v>
      </c>
      <c r="L11" s="5">
        <v>1226.48865</v>
      </c>
      <c r="M11" s="5">
        <v>888.88320999999996</v>
      </c>
      <c r="N11" s="5">
        <v>1258.0506399999999</v>
      </c>
      <c r="O11" s="5">
        <v>2202.1980199999998</v>
      </c>
      <c r="P11" s="5">
        <v>1310.17084</v>
      </c>
    </row>
    <row r="12" spans="1:16" ht="15" x14ac:dyDescent="0.25">
      <c r="A12" s="9" t="s">
        <v>52</v>
      </c>
      <c r="B12" s="5">
        <v>21.082037499999998</v>
      </c>
      <c r="C12" s="5">
        <v>34.854900000000001</v>
      </c>
      <c r="D12" s="5">
        <v>33.858207499999999</v>
      </c>
      <c r="E12" s="5">
        <v>29.762395000000001</v>
      </c>
      <c r="F12" s="5">
        <v>30.6296775</v>
      </c>
      <c r="G12" s="5">
        <v>30.431677499999999</v>
      </c>
      <c r="H12" s="5">
        <v>119.45271</v>
      </c>
      <c r="I12" s="5">
        <v>116.47771</v>
      </c>
      <c r="J12" s="5">
        <v>118.26471000000001</v>
      </c>
      <c r="K12" s="5">
        <v>114.95571000000001</v>
      </c>
      <c r="L12" s="5">
        <v>420.65571</v>
      </c>
      <c r="M12" s="5">
        <v>437.27816000000001</v>
      </c>
      <c r="N12" s="5">
        <v>504.95799999999997</v>
      </c>
      <c r="O12" s="5">
        <v>512.64301999999998</v>
      </c>
      <c r="P12" s="5">
        <v>577.81402000000003</v>
      </c>
    </row>
    <row r="13" spans="1:16" ht="15" x14ac:dyDescent="0.25">
      <c r="A13" s="10" t="s">
        <v>57</v>
      </c>
      <c r="B13" s="8">
        <v>1963.521035</v>
      </c>
      <c r="C13" s="8">
        <v>3852.7134599999999</v>
      </c>
      <c r="D13" s="8">
        <v>3411.7098149999997</v>
      </c>
      <c r="E13" s="8">
        <v>3558.2647649999999</v>
      </c>
      <c r="F13" s="8">
        <v>4867.8558699999994</v>
      </c>
      <c r="G13" s="8">
        <v>4884.0767825000003</v>
      </c>
      <c r="H13" s="8">
        <v>18619.810110000002</v>
      </c>
      <c r="I13" s="8">
        <v>21530.644370000002</v>
      </c>
      <c r="J13" s="8">
        <v>20034.295750000001</v>
      </c>
      <c r="K13" s="8">
        <v>22999.861769999996</v>
      </c>
      <c r="L13" s="8">
        <v>26492.262949999997</v>
      </c>
      <c r="M13" s="8">
        <v>34136.709790000008</v>
      </c>
      <c r="N13" s="8">
        <v>32318.719560000001</v>
      </c>
      <c r="O13" s="8">
        <v>36096.5383</v>
      </c>
      <c r="P13" s="8">
        <v>24074.828170000001</v>
      </c>
    </row>
    <row r="14" spans="1:16" ht="15" x14ac:dyDescent="0.25">
      <c r="A14" s="9" t="s">
        <v>134</v>
      </c>
      <c r="B14" s="5">
        <f t="shared" ref="B14:F14" si="0">+B15+B16</f>
        <v>349.345395</v>
      </c>
      <c r="C14" s="5">
        <f t="shared" si="0"/>
        <v>909.37575000000004</v>
      </c>
      <c r="D14" s="5">
        <f t="shared" si="0"/>
        <v>1276.02325</v>
      </c>
      <c r="E14" s="5">
        <f t="shared" si="0"/>
        <v>2362.6466</v>
      </c>
      <c r="F14" s="5">
        <f t="shared" si="0"/>
        <v>2368.1569399999998</v>
      </c>
      <c r="G14" s="5">
        <f>+G15+G16</f>
        <v>3493.49694</v>
      </c>
      <c r="H14" s="5">
        <f t="shared" ref="H14:P14" si="1">+H15+H16</f>
        <v>10817.18579</v>
      </c>
      <c r="I14" s="5">
        <f t="shared" si="1"/>
        <v>13267.512280000001</v>
      </c>
      <c r="J14" s="5">
        <f t="shared" si="1"/>
        <v>20980</v>
      </c>
      <c r="K14" s="5">
        <f t="shared" si="1"/>
        <v>18735.770479999999</v>
      </c>
      <c r="L14" s="5">
        <f t="shared" si="1"/>
        <v>23631.214840000001</v>
      </c>
      <c r="M14" s="5">
        <f t="shared" si="1"/>
        <v>49941.234839999997</v>
      </c>
      <c r="N14" s="5">
        <f t="shared" si="1"/>
        <v>49468.234839999997</v>
      </c>
      <c r="O14" s="5">
        <f t="shared" si="1"/>
        <v>61056.666649999999</v>
      </c>
      <c r="P14" s="5">
        <f t="shared" si="1"/>
        <v>44343</v>
      </c>
    </row>
    <row r="15" spans="1:16" s="13" customFormat="1" x14ac:dyDescent="0.2">
      <c r="A15" s="13" t="s">
        <v>282</v>
      </c>
      <c r="B15" s="15">
        <v>0</v>
      </c>
      <c r="C15" s="15">
        <v>0</v>
      </c>
      <c r="D15" s="15">
        <v>0</v>
      </c>
      <c r="E15" s="15">
        <v>0</v>
      </c>
      <c r="F15" s="15">
        <v>115</v>
      </c>
      <c r="G15" s="15">
        <v>65</v>
      </c>
      <c r="H15" s="15">
        <v>848</v>
      </c>
      <c r="I15" s="15">
        <v>2493</v>
      </c>
      <c r="J15" s="15">
        <v>1995</v>
      </c>
      <c r="K15" s="15">
        <v>2579</v>
      </c>
      <c r="L15" s="15">
        <v>1835.2348400000001</v>
      </c>
      <c r="M15" s="15">
        <v>3922.2348400000001</v>
      </c>
      <c r="N15" s="15">
        <v>3087.2348400000001</v>
      </c>
      <c r="O15" s="15">
        <v>4428.6666500000001</v>
      </c>
      <c r="P15" s="15">
        <v>2916</v>
      </c>
    </row>
    <row r="16" spans="1:16" s="13" customFormat="1" x14ac:dyDescent="0.2">
      <c r="A16" s="13" t="s">
        <v>283</v>
      </c>
      <c r="B16" s="15">
        <v>349.345395</v>
      </c>
      <c r="C16" s="15">
        <v>909.37575000000004</v>
      </c>
      <c r="D16" s="15">
        <v>1276.02325</v>
      </c>
      <c r="E16" s="15">
        <v>2362.6466</v>
      </c>
      <c r="F16" s="15">
        <v>2253.1569399999998</v>
      </c>
      <c r="G16" s="15">
        <v>3428.49694</v>
      </c>
      <c r="H16" s="15">
        <v>9969.1857899999995</v>
      </c>
      <c r="I16" s="15">
        <v>10774.512280000001</v>
      </c>
      <c r="J16" s="15">
        <v>18985</v>
      </c>
      <c r="K16" s="15">
        <v>16156.770479999999</v>
      </c>
      <c r="L16" s="15">
        <v>21795.98</v>
      </c>
      <c r="M16" s="15">
        <v>46019</v>
      </c>
      <c r="N16" s="15">
        <v>46381</v>
      </c>
      <c r="O16" s="15">
        <v>56628</v>
      </c>
      <c r="P16" s="15">
        <v>41427</v>
      </c>
    </row>
    <row r="17" spans="1:16" ht="15" x14ac:dyDescent="0.25">
      <c r="A17" s="9" t="s">
        <v>88</v>
      </c>
      <c r="B17" s="5">
        <v>0</v>
      </c>
      <c r="C17" s="5">
        <v>0</v>
      </c>
      <c r="D17" s="5">
        <v>0</v>
      </c>
      <c r="E17" s="5">
        <v>0</v>
      </c>
      <c r="F17" s="5">
        <v>0</v>
      </c>
      <c r="G17" s="5">
        <v>0</v>
      </c>
      <c r="H17" s="5"/>
      <c r="I17" s="5"/>
      <c r="J17" s="5"/>
      <c r="K17" s="5"/>
      <c r="L17" s="5"/>
      <c r="M17" s="5"/>
      <c r="N17" s="5"/>
      <c r="O17" s="5"/>
      <c r="P17" s="5"/>
    </row>
    <row r="18" spans="1:16" ht="15" x14ac:dyDescent="0.25">
      <c r="A18" s="10" t="s">
        <v>58</v>
      </c>
      <c r="B18" s="8">
        <v>2312.86643</v>
      </c>
      <c r="C18" s="8">
        <v>4762.0892100000001</v>
      </c>
      <c r="D18" s="8">
        <v>4687.7330649999994</v>
      </c>
      <c r="E18" s="8">
        <v>5920.9113649999999</v>
      </c>
      <c r="F18" s="8">
        <v>7236.0128099999993</v>
      </c>
      <c r="G18" s="8">
        <v>8377.5737225000012</v>
      </c>
      <c r="H18" s="8">
        <v>29436.995900000002</v>
      </c>
      <c r="I18" s="8">
        <v>34798.156650000004</v>
      </c>
      <c r="J18" s="8">
        <v>41014.295750000005</v>
      </c>
      <c r="K18" s="8">
        <v>41735.632249999995</v>
      </c>
      <c r="L18" s="8">
        <v>50123.477789999997</v>
      </c>
      <c r="M18" s="8">
        <v>84077.944630000013</v>
      </c>
      <c r="N18" s="8">
        <v>81786.954400000002</v>
      </c>
      <c r="O18" s="8">
        <v>97153.204949999999</v>
      </c>
      <c r="P18" s="8">
        <v>68417.828169999993</v>
      </c>
    </row>
    <row r="19" spans="1:16" ht="15" x14ac:dyDescent="0.25">
      <c r="A19" s="9"/>
      <c r="B19" s="5"/>
      <c r="C19" s="5"/>
      <c r="D19" s="5"/>
      <c r="E19" s="5"/>
      <c r="F19" s="5"/>
      <c r="G19" s="5"/>
      <c r="H19" s="5"/>
      <c r="I19" s="5"/>
      <c r="J19" s="5"/>
      <c r="K19" s="5"/>
      <c r="L19" s="5"/>
      <c r="M19" s="5"/>
      <c r="N19" s="5"/>
      <c r="O19" s="5"/>
      <c r="P19" s="5"/>
    </row>
    <row r="20" spans="1:16" ht="15" x14ac:dyDescent="0.25">
      <c r="A20" s="9" t="s">
        <v>17</v>
      </c>
      <c r="B20" s="5"/>
      <c r="C20" s="5"/>
      <c r="D20" s="5"/>
      <c r="E20" s="5"/>
      <c r="F20" s="5"/>
      <c r="G20" s="5"/>
      <c r="H20" s="5"/>
      <c r="I20" s="5"/>
      <c r="J20" s="5"/>
      <c r="K20" s="5"/>
      <c r="L20" s="5"/>
      <c r="M20" s="5"/>
      <c r="N20" s="5"/>
      <c r="O20" s="5"/>
      <c r="P20" s="5"/>
    </row>
    <row r="21" spans="1:16" ht="15" x14ac:dyDescent="0.25">
      <c r="A21" s="9" t="s">
        <v>135</v>
      </c>
      <c r="B21" s="5">
        <v>1000</v>
      </c>
      <c r="C21" s="5">
        <v>1000</v>
      </c>
      <c r="D21" s="5">
        <v>1000</v>
      </c>
      <c r="E21" s="5">
        <v>1000</v>
      </c>
      <c r="F21" s="5">
        <v>1000</v>
      </c>
      <c r="G21" s="5">
        <v>1000</v>
      </c>
      <c r="H21" s="5">
        <v>4000</v>
      </c>
      <c r="I21" s="5">
        <v>4000</v>
      </c>
      <c r="J21" s="5">
        <v>4000</v>
      </c>
      <c r="K21" s="5">
        <v>4000</v>
      </c>
      <c r="L21" s="5">
        <v>4000</v>
      </c>
      <c r="M21" s="5">
        <v>4000</v>
      </c>
      <c r="N21" s="5">
        <v>4000</v>
      </c>
      <c r="O21" s="5">
        <v>4000</v>
      </c>
      <c r="P21" s="5">
        <v>4000</v>
      </c>
    </row>
    <row r="22" spans="1:16" ht="15" x14ac:dyDescent="0.25">
      <c r="A22" s="9" t="s">
        <v>136</v>
      </c>
      <c r="B22" s="5">
        <v>0</v>
      </c>
      <c r="C22" s="5">
        <v>5.3993275000000001</v>
      </c>
      <c r="D22" s="5">
        <v>20.2069425</v>
      </c>
      <c r="E22" s="5">
        <v>50.807789999999997</v>
      </c>
      <c r="F22" s="5">
        <v>101.99482500000001</v>
      </c>
      <c r="G22" s="5">
        <v>101.994075</v>
      </c>
      <c r="H22" s="5">
        <v>410.19371999999998</v>
      </c>
      <c r="I22" s="5">
        <v>410.36547999999999</v>
      </c>
      <c r="J22" s="5">
        <v>538.23134000000005</v>
      </c>
      <c r="K22" s="5">
        <v>582.02843000000007</v>
      </c>
      <c r="L22" s="5">
        <v>401.32684999999998</v>
      </c>
      <c r="M22" s="5">
        <v>798.40166999999997</v>
      </c>
      <c r="N22" s="5">
        <v>884.66364999999996</v>
      </c>
      <c r="O22" s="5">
        <v>1009.84414</v>
      </c>
      <c r="P22" s="5">
        <v>1105.64777</v>
      </c>
    </row>
    <row r="23" spans="1:16" ht="15" x14ac:dyDescent="0.25">
      <c r="A23" s="9" t="s">
        <v>137</v>
      </c>
      <c r="B23" s="5">
        <v>628.79999999999995</v>
      </c>
      <c r="C23" s="5">
        <v>767.4</v>
      </c>
      <c r="D23" s="5">
        <v>550.42499999999995</v>
      </c>
      <c r="E23" s="5">
        <v>733.55</v>
      </c>
      <c r="F23" s="5">
        <v>1408.9749999999999</v>
      </c>
      <c r="G23" s="5">
        <v>1073.875</v>
      </c>
      <c r="H23" s="5">
        <v>3934.8</v>
      </c>
      <c r="I23" s="5">
        <v>4843.6000000000004</v>
      </c>
      <c r="J23" s="5">
        <v>4695.7</v>
      </c>
      <c r="K23" s="5">
        <v>5768.3</v>
      </c>
      <c r="L23" s="5">
        <v>6956.8</v>
      </c>
      <c r="M23" s="5">
        <v>11599.4</v>
      </c>
      <c r="N23" s="5">
        <v>10383</v>
      </c>
      <c r="O23" s="5">
        <v>11351.7</v>
      </c>
      <c r="P23" s="5">
        <v>4022.3</v>
      </c>
    </row>
    <row r="24" spans="1:16" ht="15" x14ac:dyDescent="0.25">
      <c r="A24" s="9" t="s">
        <v>138</v>
      </c>
      <c r="B24" s="5">
        <v>3.0394424999999998</v>
      </c>
      <c r="C24" s="5">
        <v>1729.7733075000001</v>
      </c>
      <c r="D24" s="5">
        <v>1342.5766175000001</v>
      </c>
      <c r="E24" s="5">
        <v>1156.9585050000001</v>
      </c>
      <c r="F24" s="5">
        <v>1932.9437875000001</v>
      </c>
      <c r="G24" s="5">
        <v>2042.51028</v>
      </c>
      <c r="H24" s="5">
        <v>7357.5084800000004</v>
      </c>
      <c r="I24" s="5">
        <v>9779.8292000000001</v>
      </c>
      <c r="J24" s="5">
        <v>7148.98074</v>
      </c>
      <c r="K24" s="5">
        <v>9541.1895999999997</v>
      </c>
      <c r="L24" s="5">
        <v>11230.53976</v>
      </c>
      <c r="M24" s="5">
        <v>14159.27952</v>
      </c>
      <c r="N24" s="5">
        <v>12560.700070000001</v>
      </c>
      <c r="O24" s="5">
        <v>15037.768690000001</v>
      </c>
      <c r="P24" s="5">
        <v>9799.0668299999998</v>
      </c>
    </row>
    <row r="25" spans="1:16" ht="15" x14ac:dyDescent="0.25">
      <c r="A25" s="9" t="s">
        <v>139</v>
      </c>
      <c r="B25" s="5">
        <v>316.22603500000002</v>
      </c>
      <c r="C25" s="5">
        <v>275.22401000000002</v>
      </c>
      <c r="D25" s="5">
        <v>440.16324250000002</v>
      </c>
      <c r="E25" s="5">
        <v>589.73556250000001</v>
      </c>
      <c r="F25" s="5">
        <v>289.62956250000002</v>
      </c>
      <c r="G25" s="5">
        <v>530.79976250000004</v>
      </c>
      <c r="H25" s="5">
        <v>1260.32033</v>
      </c>
      <c r="I25" s="5">
        <v>1793.53432</v>
      </c>
      <c r="J25" s="5">
        <v>1982.8724</v>
      </c>
      <c r="K25" s="5">
        <v>1808.8317199999999</v>
      </c>
      <c r="L25" s="5">
        <v>2793.6294800000001</v>
      </c>
      <c r="M25" s="5">
        <v>2088.8687500000001</v>
      </c>
      <c r="N25" s="5">
        <v>2961.4895499999998</v>
      </c>
      <c r="O25" s="5">
        <v>1914.7881299999999</v>
      </c>
      <c r="P25" s="5">
        <v>2274.1995900000002</v>
      </c>
    </row>
    <row r="26" spans="1:16" ht="15" x14ac:dyDescent="0.25">
      <c r="A26" s="9" t="s">
        <v>140</v>
      </c>
      <c r="B26" s="5">
        <v>0</v>
      </c>
      <c r="C26" s="5">
        <v>0</v>
      </c>
      <c r="D26" s="5">
        <v>0</v>
      </c>
      <c r="E26" s="5">
        <v>0</v>
      </c>
      <c r="F26" s="5">
        <v>0</v>
      </c>
      <c r="G26" s="5">
        <v>23.462922500000001</v>
      </c>
      <c r="H26" s="5">
        <v>592.40581999999995</v>
      </c>
      <c r="I26" s="5">
        <v>107.8437</v>
      </c>
      <c r="J26" s="5">
        <v>323.27168999999998</v>
      </c>
      <c r="K26" s="5">
        <v>616.36654999999996</v>
      </c>
      <c r="L26" s="5">
        <v>377.38191999999998</v>
      </c>
      <c r="M26" s="5">
        <v>296.73401000000001</v>
      </c>
      <c r="N26" s="5">
        <v>314.66753999999997</v>
      </c>
      <c r="O26" s="5">
        <v>1913.28467</v>
      </c>
      <c r="P26" s="5">
        <v>1766.3872699999999</v>
      </c>
    </row>
    <row r="27" spans="1:16" ht="15" x14ac:dyDescent="0.25">
      <c r="A27" s="11" t="s">
        <v>141</v>
      </c>
    </row>
    <row r="28" spans="1:16" ht="15" x14ac:dyDescent="0.25">
      <c r="A28" s="9" t="s">
        <v>131</v>
      </c>
      <c r="B28" s="5">
        <v>0</v>
      </c>
      <c r="C28" s="5">
        <v>0.375</v>
      </c>
      <c r="D28" s="5">
        <v>14.193497499999999</v>
      </c>
      <c r="E28" s="5">
        <v>1.3025</v>
      </c>
      <c r="F28" s="5">
        <v>2.880125</v>
      </c>
      <c r="G28" s="5">
        <v>28.405784999999998</v>
      </c>
      <c r="H28" s="5">
        <v>734.31315000000006</v>
      </c>
      <c r="I28" s="5">
        <v>264.50083999999998</v>
      </c>
      <c r="J28" s="5">
        <v>1009.1415</v>
      </c>
      <c r="K28" s="5">
        <v>353.50387999999998</v>
      </c>
      <c r="L28" s="5">
        <v>259.2174</v>
      </c>
      <c r="M28" s="5">
        <v>810.43737999999996</v>
      </c>
      <c r="N28" s="5">
        <v>708.99374999999998</v>
      </c>
      <c r="O28" s="5">
        <v>474.36552999999998</v>
      </c>
      <c r="P28" s="5">
        <v>785.07578000000001</v>
      </c>
    </row>
    <row r="29" spans="1:16" ht="15" x14ac:dyDescent="0.25">
      <c r="A29" s="9" t="s">
        <v>143</v>
      </c>
      <c r="B29" s="5">
        <v>15.455557499999998</v>
      </c>
      <c r="C29" s="5">
        <v>74.541865000000001</v>
      </c>
      <c r="D29" s="5">
        <v>44.144514999999998</v>
      </c>
      <c r="E29" s="5">
        <v>25.910407499999998</v>
      </c>
      <c r="F29" s="5">
        <v>31.432569999999998</v>
      </c>
      <c r="G29" s="5">
        <v>83.028957500000004</v>
      </c>
      <c r="H29" s="5">
        <v>330.26861000000002</v>
      </c>
      <c r="I29" s="5">
        <v>330.97082999999998</v>
      </c>
      <c r="J29" s="5">
        <v>336.09807999999998</v>
      </c>
      <c r="K29" s="5">
        <v>329.64159000000001</v>
      </c>
      <c r="L29" s="5">
        <v>473.36754000000002</v>
      </c>
      <c r="M29" s="5">
        <v>383.58846</v>
      </c>
      <c r="N29" s="5">
        <v>505.20499999999998</v>
      </c>
      <c r="O29" s="5">
        <v>394.78714000000002</v>
      </c>
      <c r="P29" s="5">
        <v>322.15093000000002</v>
      </c>
    </row>
    <row r="30" spans="1:16" ht="15" x14ac:dyDescent="0.25">
      <c r="A30" s="10" t="s">
        <v>59</v>
      </c>
      <c r="B30" s="8">
        <v>1963.5210349999998</v>
      </c>
      <c r="C30" s="8">
        <v>3852.71351</v>
      </c>
      <c r="D30" s="8">
        <v>3411.7098150000002</v>
      </c>
      <c r="E30" s="8">
        <v>3558.2647649999999</v>
      </c>
      <c r="F30" s="8">
        <v>4767.8558700000003</v>
      </c>
      <c r="G30" s="8">
        <v>4884.0767825000003</v>
      </c>
      <c r="H30" s="8">
        <v>18619.810109999999</v>
      </c>
      <c r="I30" s="8">
        <v>21530.644369999998</v>
      </c>
      <c r="J30" s="8">
        <v>20034.295750000001</v>
      </c>
      <c r="K30" s="8">
        <v>22999.86177</v>
      </c>
      <c r="L30" s="8">
        <v>26492.26295</v>
      </c>
      <c r="M30" s="8">
        <v>34136.709790000001</v>
      </c>
      <c r="N30" s="8">
        <v>32318.719559999998</v>
      </c>
      <c r="O30" s="8">
        <v>36096.5383</v>
      </c>
      <c r="P30" s="8">
        <v>24074.828169999997</v>
      </c>
    </row>
    <row r="31" spans="1:16" ht="15" x14ac:dyDescent="0.25">
      <c r="A31" s="9" t="s">
        <v>144</v>
      </c>
      <c r="B31" s="5">
        <v>349.345395</v>
      </c>
      <c r="C31" s="5">
        <v>909.37575000000004</v>
      </c>
      <c r="D31" s="5">
        <v>1276.02325</v>
      </c>
      <c r="E31" s="5">
        <v>2362.6466</v>
      </c>
      <c r="F31" s="5">
        <v>2368.1569399999998</v>
      </c>
      <c r="G31" s="5">
        <v>3493.49694</v>
      </c>
      <c r="H31" s="5">
        <v>10817.18579</v>
      </c>
      <c r="I31" s="5">
        <v>13267.512280000001</v>
      </c>
      <c r="J31" s="5">
        <v>20980</v>
      </c>
      <c r="K31" s="5">
        <v>18735.770479999999</v>
      </c>
      <c r="L31" s="5">
        <v>23631.214840000001</v>
      </c>
      <c r="M31" s="5">
        <v>49941.234839999997</v>
      </c>
      <c r="N31" s="5">
        <v>49468.234839999997</v>
      </c>
      <c r="O31" s="5">
        <v>61056.666649999999</v>
      </c>
      <c r="P31" s="5">
        <v>44343</v>
      </c>
    </row>
    <row r="32" spans="1:16" ht="15" x14ac:dyDescent="0.25">
      <c r="A32" s="9" t="s">
        <v>34</v>
      </c>
      <c r="B32" s="5">
        <v>0</v>
      </c>
      <c r="C32" s="5">
        <v>0</v>
      </c>
      <c r="D32" s="5">
        <v>0</v>
      </c>
      <c r="E32" s="5">
        <v>0</v>
      </c>
      <c r="F32" s="5">
        <v>0</v>
      </c>
      <c r="G32" s="5">
        <v>0</v>
      </c>
      <c r="H32" s="5"/>
      <c r="I32" s="5"/>
      <c r="J32" s="5"/>
      <c r="K32" s="5"/>
      <c r="L32" s="5"/>
      <c r="M32" s="5"/>
      <c r="N32" s="5"/>
      <c r="O32" s="5"/>
      <c r="P32" s="5"/>
    </row>
    <row r="33" spans="1:16" ht="15" x14ac:dyDescent="0.25">
      <c r="A33" s="10" t="s">
        <v>60</v>
      </c>
      <c r="B33" s="8">
        <v>2312.8664299999996</v>
      </c>
      <c r="C33" s="8">
        <v>4762.0892599999997</v>
      </c>
      <c r="D33" s="8">
        <v>4687.7330650000004</v>
      </c>
      <c r="E33" s="8">
        <v>5920.9113649999999</v>
      </c>
      <c r="F33" s="8">
        <v>7136.0128100000002</v>
      </c>
      <c r="G33" s="8">
        <v>8377.5737225000012</v>
      </c>
      <c r="H33" s="8">
        <v>29436.995899999998</v>
      </c>
      <c r="I33" s="8">
        <v>34798.156649999997</v>
      </c>
      <c r="J33" s="8">
        <v>41014.295750000005</v>
      </c>
      <c r="K33" s="8">
        <v>41735.632249999995</v>
      </c>
      <c r="L33" s="8">
        <v>50123.477790000004</v>
      </c>
      <c r="M33" s="8">
        <v>84077.944629999998</v>
      </c>
      <c r="N33" s="8">
        <v>81786.954399999988</v>
      </c>
      <c r="O33" s="8">
        <v>97153.204949999999</v>
      </c>
      <c r="P33" s="8">
        <v>68417.828169999993</v>
      </c>
    </row>
    <row r="35" spans="1:16" ht="15" x14ac:dyDescent="0.25">
      <c r="G35"/>
      <c r="H35"/>
      <c r="I35"/>
      <c r="J35"/>
      <c r="K35"/>
      <c r="L35"/>
      <c r="M35"/>
      <c r="N35"/>
      <c r="O35"/>
      <c r="P35"/>
    </row>
    <row r="36" spans="1:16" ht="15" x14ac:dyDescent="0.25">
      <c r="G36"/>
      <c r="H36"/>
      <c r="I36"/>
      <c r="J36"/>
      <c r="K36"/>
      <c r="L36"/>
      <c r="M36"/>
      <c r="N36"/>
      <c r="O36"/>
      <c r="P36"/>
    </row>
    <row r="37" spans="1:16" ht="15" x14ac:dyDescent="0.25">
      <c r="G37" s="23"/>
      <c r="H37"/>
      <c r="I37"/>
      <c r="J37"/>
      <c r="K37"/>
      <c r="L37"/>
      <c r="M37"/>
      <c r="N37"/>
      <c r="O37"/>
      <c r="P37"/>
    </row>
    <row r="38" spans="1:16" ht="15" x14ac:dyDescent="0.25">
      <c r="G38"/>
      <c r="H38"/>
      <c r="I38"/>
      <c r="J38"/>
      <c r="K38"/>
      <c r="L38"/>
      <c r="M38"/>
      <c r="N38"/>
      <c r="O38"/>
      <c r="P38"/>
    </row>
    <row r="39" spans="1:16" ht="15" x14ac:dyDescent="0.25">
      <c r="G39"/>
      <c r="H39"/>
      <c r="I39"/>
      <c r="J39"/>
      <c r="K39"/>
      <c r="L39"/>
      <c r="M39"/>
      <c r="N39"/>
      <c r="O39"/>
      <c r="P39"/>
    </row>
    <row r="40" spans="1:16" ht="15" x14ac:dyDescent="0.25">
      <c r="G40"/>
      <c r="H40"/>
      <c r="I40"/>
      <c r="J40"/>
      <c r="K40"/>
      <c r="L40"/>
      <c r="M40"/>
      <c r="N40"/>
      <c r="O40"/>
      <c r="P40"/>
    </row>
    <row r="41" spans="1:16" ht="15" x14ac:dyDescent="0.25">
      <c r="G41"/>
      <c r="H41"/>
      <c r="I41"/>
      <c r="J41"/>
      <c r="K41"/>
      <c r="L41"/>
      <c r="M41"/>
      <c r="N41"/>
      <c r="O41"/>
      <c r="P41"/>
    </row>
    <row r="42" spans="1:16" ht="15" x14ac:dyDescent="0.25">
      <c r="G42"/>
      <c r="H42"/>
      <c r="I42"/>
      <c r="J42"/>
      <c r="K42"/>
      <c r="L42"/>
      <c r="M42"/>
      <c r="N42"/>
      <c r="O42"/>
      <c r="P42"/>
    </row>
    <row r="43" spans="1:16" ht="15" x14ac:dyDescent="0.25">
      <c r="G43"/>
      <c r="H43"/>
      <c r="I43"/>
      <c r="J43"/>
      <c r="K43"/>
      <c r="L43"/>
      <c r="M43"/>
      <c r="N43"/>
      <c r="O43"/>
      <c r="P43"/>
    </row>
    <row r="44" spans="1:16" ht="15" x14ac:dyDescent="0.25">
      <c r="G44"/>
      <c r="H44"/>
      <c r="I44"/>
      <c r="J44"/>
      <c r="K44"/>
      <c r="L44"/>
      <c r="M44"/>
      <c r="N44"/>
      <c r="O44"/>
      <c r="P44"/>
    </row>
    <row r="45" spans="1:16" ht="15" x14ac:dyDescent="0.25">
      <c r="G45"/>
      <c r="H45"/>
      <c r="I45"/>
      <c r="J45"/>
      <c r="K45"/>
      <c r="L45"/>
      <c r="M45"/>
      <c r="N45"/>
      <c r="O45"/>
      <c r="P45"/>
    </row>
    <row r="46" spans="1:16" ht="15" x14ac:dyDescent="0.25">
      <c r="G46"/>
      <c r="H46"/>
      <c r="I46"/>
      <c r="J46"/>
      <c r="K46"/>
      <c r="L46"/>
      <c r="M46"/>
      <c r="N46"/>
      <c r="O46"/>
      <c r="P46"/>
    </row>
    <row r="47" spans="1:16" ht="15" x14ac:dyDescent="0.25">
      <c r="G47"/>
      <c r="H47"/>
      <c r="I47"/>
      <c r="J47"/>
      <c r="K47"/>
      <c r="L47"/>
      <c r="M47"/>
      <c r="N47"/>
      <c r="O47"/>
      <c r="P47"/>
    </row>
    <row r="48" spans="1:16" ht="15" x14ac:dyDescent="0.25">
      <c r="G48"/>
      <c r="H48"/>
      <c r="I48"/>
      <c r="J48"/>
      <c r="K48"/>
      <c r="L48"/>
      <c r="M48"/>
      <c r="N48"/>
      <c r="O48"/>
      <c r="P48"/>
    </row>
    <row r="49" spans="7:16" ht="15" x14ac:dyDescent="0.25">
      <c r="G49"/>
      <c r="H49"/>
      <c r="I49"/>
      <c r="J49"/>
      <c r="K49"/>
      <c r="L49"/>
      <c r="M49"/>
      <c r="N49"/>
      <c r="O49"/>
      <c r="P49"/>
    </row>
    <row r="50" spans="7:16" ht="15" x14ac:dyDescent="0.25">
      <c r="G50"/>
      <c r="H50"/>
      <c r="I50"/>
      <c r="J50"/>
      <c r="K50"/>
      <c r="L50"/>
      <c r="M50"/>
      <c r="N50"/>
      <c r="O50"/>
      <c r="P50"/>
    </row>
    <row r="51" spans="7:16" ht="15" x14ac:dyDescent="0.25">
      <c r="G51"/>
      <c r="H51"/>
      <c r="I51"/>
      <c r="J51"/>
      <c r="K51"/>
      <c r="L51"/>
      <c r="M51"/>
      <c r="N51"/>
      <c r="O51"/>
      <c r="P51"/>
    </row>
    <row r="52" spans="7:16" ht="15" x14ac:dyDescent="0.25">
      <c r="G52"/>
      <c r="H52"/>
      <c r="I52"/>
      <c r="J52"/>
      <c r="K52"/>
      <c r="L52"/>
      <c r="M52"/>
      <c r="N52"/>
      <c r="O52"/>
      <c r="P52"/>
    </row>
    <row r="53" spans="7:16" ht="15" x14ac:dyDescent="0.25">
      <c r="G53"/>
      <c r="H53"/>
      <c r="I53"/>
      <c r="J53"/>
      <c r="K53"/>
      <c r="L53"/>
      <c r="M53"/>
      <c r="N53"/>
      <c r="O53"/>
      <c r="P53"/>
    </row>
    <row r="54" spans="7:16" ht="15" x14ac:dyDescent="0.25">
      <c r="G54"/>
      <c r="H54"/>
      <c r="I54"/>
      <c r="J54"/>
      <c r="K54"/>
      <c r="L54"/>
      <c r="M54"/>
      <c r="N54"/>
      <c r="O54"/>
      <c r="P54"/>
    </row>
    <row r="55" spans="7:16" ht="15" x14ac:dyDescent="0.25">
      <c r="G55"/>
      <c r="H55"/>
      <c r="I55"/>
      <c r="J55"/>
      <c r="K55"/>
      <c r="L55"/>
      <c r="M55"/>
      <c r="N55"/>
      <c r="O55"/>
      <c r="P55"/>
    </row>
    <row r="56" spans="7:16" ht="15" x14ac:dyDescent="0.25">
      <c r="G56"/>
      <c r="H56"/>
      <c r="I56"/>
      <c r="J56"/>
      <c r="K56"/>
      <c r="L56"/>
      <c r="M56"/>
      <c r="N56"/>
      <c r="O56"/>
      <c r="P56"/>
    </row>
    <row r="57" spans="7:16" ht="15" x14ac:dyDescent="0.25">
      <c r="G57"/>
      <c r="H57"/>
      <c r="I57"/>
      <c r="J57"/>
      <c r="K57"/>
      <c r="L57"/>
      <c r="M57"/>
      <c r="N57"/>
      <c r="O57"/>
      <c r="P57"/>
    </row>
    <row r="58" spans="7:16" ht="15" x14ac:dyDescent="0.25">
      <c r="G58"/>
      <c r="H58"/>
      <c r="I58"/>
      <c r="J58"/>
      <c r="K58"/>
      <c r="L58"/>
      <c r="M58"/>
      <c r="N58"/>
      <c r="O58"/>
      <c r="P58"/>
    </row>
    <row r="59" spans="7:16" ht="15" x14ac:dyDescent="0.25">
      <c r="G59"/>
      <c r="H59"/>
      <c r="I59"/>
      <c r="J59"/>
      <c r="K59"/>
      <c r="L59"/>
      <c r="M59"/>
      <c r="N59"/>
      <c r="O59"/>
      <c r="P59"/>
    </row>
    <row r="60" spans="7:16" ht="15" x14ac:dyDescent="0.25">
      <c r="G60"/>
      <c r="H60"/>
      <c r="I60"/>
      <c r="J60"/>
      <c r="K60"/>
      <c r="L60"/>
      <c r="M60"/>
      <c r="N60"/>
      <c r="O60"/>
      <c r="P60"/>
    </row>
    <row r="61" spans="7:16" ht="15" x14ac:dyDescent="0.25">
      <c r="G61"/>
      <c r="H61"/>
      <c r="I61"/>
      <c r="J61"/>
      <c r="K61"/>
      <c r="L61"/>
      <c r="M61"/>
      <c r="N61"/>
      <c r="O61"/>
      <c r="P61"/>
    </row>
    <row r="62" spans="7:16" ht="15" x14ac:dyDescent="0.25">
      <c r="G62"/>
      <c r="H62"/>
      <c r="I62"/>
      <c r="J62"/>
      <c r="K62"/>
      <c r="L62"/>
      <c r="M62"/>
      <c r="N62"/>
      <c r="O62"/>
      <c r="P62"/>
    </row>
    <row r="63" spans="7:16" ht="15" x14ac:dyDescent="0.25">
      <c r="G63"/>
      <c r="H63"/>
      <c r="I63"/>
      <c r="J63"/>
      <c r="K63"/>
      <c r="L63"/>
      <c r="M63"/>
      <c r="N63"/>
      <c r="O63"/>
      <c r="P63"/>
    </row>
    <row r="64" spans="7:16" ht="15" x14ac:dyDescent="0.25">
      <c r="G64"/>
      <c r="H64"/>
      <c r="I64"/>
      <c r="J64"/>
      <c r="K64"/>
      <c r="L64"/>
      <c r="M64"/>
      <c r="N64"/>
      <c r="O64"/>
      <c r="P64"/>
    </row>
    <row r="65" spans="7:16" ht="15" x14ac:dyDescent="0.25">
      <c r="G65"/>
      <c r="H65"/>
      <c r="I65"/>
      <c r="J65"/>
      <c r="K65"/>
      <c r="L65"/>
      <c r="M65"/>
      <c r="N65"/>
      <c r="O65"/>
      <c r="P65"/>
    </row>
    <row r="66" spans="7:16" ht="15" x14ac:dyDescent="0.25">
      <c r="G66"/>
      <c r="H66"/>
      <c r="I66"/>
      <c r="J66"/>
      <c r="K66"/>
      <c r="L66"/>
      <c r="M66"/>
      <c r="N66"/>
      <c r="O66"/>
      <c r="P66"/>
    </row>
    <row r="67" spans="7:16" ht="15" x14ac:dyDescent="0.25">
      <c r="G67"/>
      <c r="H67"/>
      <c r="I67"/>
      <c r="J67"/>
      <c r="K67"/>
      <c r="L67"/>
      <c r="M67"/>
      <c r="N67"/>
      <c r="O67"/>
      <c r="P67"/>
    </row>
    <row r="68" spans="7:16" ht="15" x14ac:dyDescent="0.25">
      <c r="G68"/>
      <c r="H68"/>
      <c r="I68"/>
      <c r="J68"/>
      <c r="K68"/>
      <c r="L68"/>
      <c r="M68"/>
      <c r="N68"/>
      <c r="O68"/>
      <c r="P68"/>
    </row>
    <row r="69" spans="7:16" ht="15" x14ac:dyDescent="0.25">
      <c r="G69"/>
      <c r="H69"/>
      <c r="I69"/>
      <c r="J69"/>
      <c r="K69"/>
      <c r="L69"/>
      <c r="M69"/>
      <c r="N69"/>
      <c r="O69"/>
      <c r="P69"/>
    </row>
    <row r="70" spans="7:16" ht="15" x14ac:dyDescent="0.25">
      <c r="G70"/>
      <c r="H70"/>
      <c r="I70"/>
      <c r="J70"/>
      <c r="K70"/>
      <c r="L70"/>
      <c r="M70"/>
      <c r="N70"/>
      <c r="O70"/>
      <c r="P70"/>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Zeros="0" zoomScale="85" zoomScaleNormal="85" workbookViewId="0">
      <pane xSplit="1" ySplit="2" topLeftCell="B3" activePane="bottomRight" state="frozen"/>
      <selection pane="topRight" activeCell="B1" sqref="B1"/>
      <selection pane="bottomLeft" activeCell="A3" sqref="A3"/>
      <selection pane="bottomRight" activeCell="H43" sqref="H43"/>
    </sheetView>
  </sheetViews>
  <sheetFormatPr baseColWidth="10" defaultColWidth="11.42578125" defaultRowHeight="14.25" x14ac:dyDescent="0.2"/>
  <cols>
    <col min="1" max="1" width="45.140625" style="1" customWidth="1"/>
    <col min="2" max="2" width="13" style="1" bestFit="1" customWidth="1"/>
    <col min="3" max="5" width="11" style="1" customWidth="1"/>
    <col min="6" max="6" width="13" style="1" bestFit="1" customWidth="1"/>
    <col min="7" max="8" width="11" style="1" customWidth="1"/>
    <col min="9" max="9" width="10.85546875" style="1" customWidth="1"/>
    <col min="10" max="10" width="11" style="1" customWidth="1"/>
    <col min="11" max="11" width="11.7109375" style="1" bestFit="1" customWidth="1"/>
    <col min="12" max="16384" width="11.42578125" style="1"/>
  </cols>
  <sheetData>
    <row r="1" spans="1:13" ht="15" x14ac:dyDescent="0.25">
      <c r="A1" s="2" t="s">
        <v>176</v>
      </c>
    </row>
    <row r="2" spans="1:13" ht="15" x14ac:dyDescent="0.25">
      <c r="B2" s="7" t="s">
        <v>177</v>
      </c>
      <c r="C2" s="7" t="s">
        <v>165</v>
      </c>
      <c r="D2" s="7" t="s">
        <v>42</v>
      </c>
      <c r="E2" s="7" t="s">
        <v>130</v>
      </c>
      <c r="F2" s="7" t="s">
        <v>90</v>
      </c>
      <c r="G2" s="7" t="s">
        <v>166</v>
      </c>
      <c r="H2" s="7" t="s">
        <v>46</v>
      </c>
      <c r="I2" s="7" t="s">
        <v>47</v>
      </c>
      <c r="J2" s="7" t="s">
        <v>48</v>
      </c>
      <c r="K2" s="7" t="s">
        <v>49</v>
      </c>
      <c r="L2" s="7" t="s">
        <v>226</v>
      </c>
      <c r="M2" s="7" t="s">
        <v>227</v>
      </c>
    </row>
    <row r="3" spans="1:13" ht="15" x14ac:dyDescent="0.25">
      <c r="A3" s="9" t="s">
        <v>13</v>
      </c>
    </row>
    <row r="4" spans="1:13" ht="15" x14ac:dyDescent="0.25">
      <c r="A4" s="9" t="s">
        <v>132</v>
      </c>
      <c r="B4" s="5">
        <v>360.80540000000002</v>
      </c>
      <c r="C4" s="5">
        <v>212.19521750000001</v>
      </c>
      <c r="D4" s="5">
        <v>124.24396</v>
      </c>
      <c r="E4" s="5">
        <v>169.52499750000001</v>
      </c>
      <c r="F4" s="5">
        <v>221.3815725</v>
      </c>
      <c r="G4" s="5">
        <v>55.23292</v>
      </c>
      <c r="H4" s="5">
        <v>261.44545249999999</v>
      </c>
      <c r="I4" s="5">
        <v>243.87136000000001</v>
      </c>
      <c r="J4" s="5">
        <v>346.1429675</v>
      </c>
      <c r="K4" s="5">
        <v>105.4926425</v>
      </c>
      <c r="L4" s="5">
        <v>8.9508749999999999</v>
      </c>
      <c r="M4" s="5">
        <v>143.92056500000001</v>
      </c>
    </row>
    <row r="5" spans="1:13" ht="15" x14ac:dyDescent="0.25">
      <c r="A5" s="9" t="s">
        <v>14</v>
      </c>
      <c r="B5" s="5">
        <v>619.65289000000007</v>
      </c>
      <c r="C5" s="5">
        <v>1097.3231125</v>
      </c>
      <c r="D5" s="5">
        <v>1003.9279174999999</v>
      </c>
      <c r="E5" s="5">
        <v>1037.2815624999998</v>
      </c>
      <c r="F5" s="5">
        <v>1012.6516925000001</v>
      </c>
      <c r="G5" s="5">
        <v>1118.10896</v>
      </c>
      <c r="H5" s="5">
        <v>1012.3586675</v>
      </c>
      <c r="I5" s="5">
        <v>1361.9716000000001</v>
      </c>
      <c r="J5" s="5">
        <v>1291.7927400000003</v>
      </c>
      <c r="K5" s="5">
        <v>1164.5126</v>
      </c>
      <c r="L5" s="5">
        <v>791.18938750000007</v>
      </c>
      <c r="M5" s="5">
        <v>13.70825</v>
      </c>
    </row>
    <row r="6" spans="1:13" x14ac:dyDescent="0.2">
      <c r="A6" s="3" t="s">
        <v>85</v>
      </c>
      <c r="B6" s="5">
        <v>611.30289000000005</v>
      </c>
      <c r="C6" s="5">
        <v>1093.9481125</v>
      </c>
      <c r="D6" s="5">
        <v>837.07833749999998</v>
      </c>
      <c r="E6" s="5">
        <v>779.41272749999996</v>
      </c>
      <c r="F6" s="5">
        <v>629.64710000000002</v>
      </c>
      <c r="G6" s="5">
        <v>739.66893000000005</v>
      </c>
      <c r="H6" s="5">
        <v>697.47866750000003</v>
      </c>
      <c r="I6" s="5">
        <v>681.95540500000004</v>
      </c>
      <c r="J6" s="5">
        <v>515.26995250000004</v>
      </c>
      <c r="K6" s="5">
        <v>0</v>
      </c>
      <c r="L6" s="5">
        <v>365.41751249999999</v>
      </c>
      <c r="M6" s="5">
        <v>0</v>
      </c>
    </row>
    <row r="7" spans="1:13" x14ac:dyDescent="0.2">
      <c r="A7" s="3" t="s">
        <v>178</v>
      </c>
      <c r="B7" s="5">
        <v>8.35</v>
      </c>
      <c r="C7" s="5">
        <v>3.375</v>
      </c>
      <c r="D7" s="5">
        <v>166.84958</v>
      </c>
      <c r="E7" s="5">
        <v>257.86883499999999</v>
      </c>
      <c r="F7" s="5">
        <v>383.0045925</v>
      </c>
      <c r="G7" s="5">
        <v>378.44002999999998</v>
      </c>
      <c r="H7" s="5">
        <v>314.88</v>
      </c>
      <c r="I7" s="5">
        <v>305.23225000000002</v>
      </c>
      <c r="J7" s="5">
        <v>359.06175000000002</v>
      </c>
      <c r="K7" s="5">
        <v>498.73899999999998</v>
      </c>
      <c r="L7" s="5">
        <v>425.77187500000002</v>
      </c>
      <c r="M7" s="5">
        <v>0</v>
      </c>
    </row>
    <row r="8" spans="1:13" x14ac:dyDescent="0.2">
      <c r="A8" s="3" t="s">
        <v>179</v>
      </c>
      <c r="B8" s="5">
        <v>0</v>
      </c>
      <c r="C8" s="5">
        <v>0</v>
      </c>
      <c r="D8" s="5">
        <v>0</v>
      </c>
      <c r="E8" s="5">
        <v>0</v>
      </c>
      <c r="F8" s="5">
        <v>0</v>
      </c>
      <c r="G8" s="5">
        <v>0</v>
      </c>
      <c r="H8" s="5">
        <v>0</v>
      </c>
      <c r="I8" s="5">
        <v>268.60000000000002</v>
      </c>
      <c r="J8" s="5">
        <v>332.34559999999999</v>
      </c>
      <c r="K8" s="5">
        <v>585.98734999999999</v>
      </c>
      <c r="L8" s="5">
        <v>0</v>
      </c>
      <c r="M8" s="5">
        <v>0</v>
      </c>
    </row>
    <row r="9" spans="1:13" x14ac:dyDescent="0.2">
      <c r="A9" s="3" t="s">
        <v>180</v>
      </c>
      <c r="B9" s="5">
        <v>0</v>
      </c>
      <c r="C9" s="5">
        <v>0</v>
      </c>
      <c r="D9" s="5">
        <v>0</v>
      </c>
      <c r="E9" s="5">
        <v>0</v>
      </c>
      <c r="F9" s="5">
        <v>0</v>
      </c>
      <c r="G9" s="5">
        <v>0</v>
      </c>
      <c r="H9" s="5">
        <v>0</v>
      </c>
      <c r="I9" s="5">
        <v>106.18394499999999</v>
      </c>
      <c r="J9" s="5">
        <v>85.115437499999999</v>
      </c>
      <c r="K9" s="5">
        <v>79.786249999999995</v>
      </c>
      <c r="L9" s="5">
        <v>0</v>
      </c>
      <c r="M9" s="5">
        <v>0</v>
      </c>
    </row>
    <row r="10" spans="1:13" ht="15" x14ac:dyDescent="0.25">
      <c r="A10" s="9" t="s">
        <v>133</v>
      </c>
      <c r="B10" s="5">
        <v>234.43843000000001</v>
      </c>
      <c r="C10" s="5">
        <v>241.69855749999999</v>
      </c>
      <c r="D10" s="5">
        <v>147.03276500000001</v>
      </c>
      <c r="E10" s="5">
        <v>204.93604500000001</v>
      </c>
      <c r="F10" s="5">
        <v>83.612684999999999</v>
      </c>
      <c r="G10" s="5">
        <v>48.957552499999998</v>
      </c>
      <c r="H10" s="5">
        <v>66.785462499999994</v>
      </c>
      <c r="I10" s="5">
        <v>165.64508749999999</v>
      </c>
      <c r="J10" s="5">
        <v>103.75418000000001</v>
      </c>
      <c r="K10" s="5">
        <v>197.87553750000001</v>
      </c>
      <c r="L10" s="5">
        <v>93.190217500000003</v>
      </c>
      <c r="M10" s="5">
        <v>11.624582500000001</v>
      </c>
    </row>
    <row r="11" spans="1:13" ht="15" x14ac:dyDescent="0.25">
      <c r="A11" s="9" t="s">
        <v>51</v>
      </c>
      <c r="B11" s="5">
        <v>62.417884999999998</v>
      </c>
      <c r="C11" s="5">
        <v>25.495125000000002</v>
      </c>
      <c r="D11" s="5">
        <v>54.346850000000003</v>
      </c>
      <c r="E11" s="5">
        <v>38.762979999999999</v>
      </c>
      <c r="F11" s="5">
        <v>80.286874999999995</v>
      </c>
      <c r="G11" s="5">
        <v>116.9645075</v>
      </c>
      <c r="H11" s="5">
        <v>179.38820000000001</v>
      </c>
      <c r="I11" s="5">
        <v>255.41272000000001</v>
      </c>
      <c r="J11" s="5">
        <v>199.540885</v>
      </c>
      <c r="K11" s="5">
        <v>193.8023925</v>
      </c>
      <c r="L11" s="5">
        <v>697.51060749999999</v>
      </c>
      <c r="M11" s="5">
        <v>110.324735</v>
      </c>
    </row>
    <row r="12" spans="1:13" ht="15" x14ac:dyDescent="0.25">
      <c r="A12" s="9" t="s">
        <v>52</v>
      </c>
      <c r="B12" s="5">
        <v>8.2025699999999997</v>
      </c>
      <c r="C12" s="5">
        <v>27.7784625</v>
      </c>
      <c r="D12" s="5">
        <v>27.491607500000001</v>
      </c>
      <c r="E12" s="5">
        <v>26.788805</v>
      </c>
      <c r="F12" s="5">
        <v>26.1644975</v>
      </c>
      <c r="G12" s="5">
        <v>25.499064999999998</v>
      </c>
      <c r="H12" s="5">
        <v>25.983425</v>
      </c>
      <c r="I12" s="5">
        <v>25.332754999999999</v>
      </c>
      <c r="J12" s="5">
        <v>24.700340000000001</v>
      </c>
      <c r="K12" s="5">
        <v>24.700340000000001</v>
      </c>
      <c r="L12" s="5">
        <v>24.085000000000001</v>
      </c>
      <c r="M12" s="5">
        <v>5.7949999999999999</v>
      </c>
    </row>
    <row r="13" spans="1:13" ht="15" x14ac:dyDescent="0.25">
      <c r="A13" s="10" t="s">
        <v>57</v>
      </c>
      <c r="B13" s="8">
        <v>1285.517175</v>
      </c>
      <c r="C13" s="8">
        <v>1604.4904749999998</v>
      </c>
      <c r="D13" s="8">
        <v>1357.0430999999999</v>
      </c>
      <c r="E13" s="8">
        <v>1477.2943899999998</v>
      </c>
      <c r="F13" s="8">
        <v>1424.0973225</v>
      </c>
      <c r="G13" s="8">
        <v>1364.763005</v>
      </c>
      <c r="H13" s="8">
        <v>1545.9612075</v>
      </c>
      <c r="I13" s="8">
        <v>2052.2335225000002</v>
      </c>
      <c r="J13" s="8">
        <v>1965.9311125000004</v>
      </c>
      <c r="K13" s="8">
        <v>1686.3835125000001</v>
      </c>
      <c r="L13" s="8">
        <v>1614.9260875</v>
      </c>
      <c r="M13" s="8">
        <v>285.3731325</v>
      </c>
    </row>
    <row r="14" spans="1:13" ht="15" x14ac:dyDescent="0.25">
      <c r="A14" s="9" t="s">
        <v>134</v>
      </c>
      <c r="B14" s="5">
        <f>+B15+B16</f>
        <v>11.75</v>
      </c>
      <c r="C14" s="5">
        <f t="shared" ref="C14:M14" si="0">+C15+C16</f>
        <v>512.125</v>
      </c>
      <c r="D14" s="5">
        <f t="shared" si="0"/>
        <v>774.05456249999997</v>
      </c>
      <c r="E14" s="5">
        <f t="shared" si="0"/>
        <v>1531.2697475</v>
      </c>
      <c r="F14" s="5">
        <f t="shared" si="0"/>
        <v>1948.3781924999998</v>
      </c>
      <c r="G14" s="5">
        <f t="shared" si="0"/>
        <v>2539.3000000000002</v>
      </c>
      <c r="H14" s="5">
        <f t="shared" si="0"/>
        <v>2316.5726500000001</v>
      </c>
      <c r="I14" s="5">
        <f t="shared" si="0"/>
        <v>2593.5593650000001</v>
      </c>
      <c r="J14" s="5">
        <f t="shared" si="0"/>
        <v>2961.8093650000001</v>
      </c>
      <c r="K14" s="5">
        <f t="shared" si="0"/>
        <v>3967.75</v>
      </c>
      <c r="L14" s="5">
        <f t="shared" si="0"/>
        <v>3767.6100624999999</v>
      </c>
      <c r="M14" s="5">
        <f t="shared" si="0"/>
        <v>0</v>
      </c>
    </row>
    <row r="15" spans="1:13" s="13" customFormat="1" x14ac:dyDescent="0.2">
      <c r="A15" s="13" t="s">
        <v>262</v>
      </c>
      <c r="B15" s="15">
        <v>0</v>
      </c>
      <c r="C15" s="15">
        <v>499</v>
      </c>
      <c r="D15" s="15">
        <v>402</v>
      </c>
      <c r="E15" s="15">
        <v>966</v>
      </c>
      <c r="F15" s="15">
        <v>1023.3</v>
      </c>
      <c r="G15" s="15">
        <v>1147.3</v>
      </c>
      <c r="H15" s="15">
        <v>1028.911325</v>
      </c>
      <c r="I15" s="15">
        <v>1138.5593650000001</v>
      </c>
      <c r="J15" s="15">
        <v>1587.5593650000001</v>
      </c>
      <c r="K15" s="15">
        <v>1763.5</v>
      </c>
      <c r="L15" s="15">
        <v>1738.5</v>
      </c>
      <c r="M15" s="15">
        <v>0</v>
      </c>
    </row>
    <row r="16" spans="1:13" s="13" customFormat="1" x14ac:dyDescent="0.2">
      <c r="A16" s="13" t="s">
        <v>283</v>
      </c>
      <c r="B16" s="15">
        <v>11.75</v>
      </c>
      <c r="C16" s="15">
        <v>13.125</v>
      </c>
      <c r="D16" s="15">
        <v>372.05456249999997</v>
      </c>
      <c r="E16" s="15">
        <v>565.26974749999999</v>
      </c>
      <c r="F16" s="15">
        <v>925.0781925</v>
      </c>
      <c r="G16" s="15">
        <v>1392</v>
      </c>
      <c r="H16" s="15">
        <v>1287.661325</v>
      </c>
      <c r="I16" s="15">
        <v>1455</v>
      </c>
      <c r="J16" s="15">
        <v>1374.25</v>
      </c>
      <c r="K16" s="15">
        <v>2204.25</v>
      </c>
      <c r="L16" s="15">
        <v>2029.1100624999999</v>
      </c>
      <c r="M16" s="15">
        <v>0</v>
      </c>
    </row>
    <row r="17" spans="1:13" ht="15" x14ac:dyDescent="0.25">
      <c r="A17" s="9" t="s">
        <v>88</v>
      </c>
      <c r="B17" s="5">
        <v>0</v>
      </c>
      <c r="C17" s="5">
        <v>0</v>
      </c>
      <c r="D17" s="5">
        <v>0</v>
      </c>
      <c r="E17" s="5">
        <v>0</v>
      </c>
      <c r="F17" s="5">
        <v>0</v>
      </c>
      <c r="G17" s="5">
        <v>0</v>
      </c>
      <c r="H17" s="5">
        <v>0</v>
      </c>
      <c r="I17" s="5">
        <v>0</v>
      </c>
      <c r="J17" s="5">
        <v>0</v>
      </c>
      <c r="K17" s="5">
        <v>0</v>
      </c>
    </row>
    <row r="18" spans="1:13" ht="15" x14ac:dyDescent="0.25">
      <c r="A18" s="10" t="s">
        <v>58</v>
      </c>
      <c r="B18" s="8">
        <v>1297.267175</v>
      </c>
      <c r="C18" s="8">
        <v>2116.6154749999996</v>
      </c>
      <c r="D18" s="8">
        <v>2131.0976624999998</v>
      </c>
      <c r="E18" s="8">
        <v>3008.5641375</v>
      </c>
      <c r="F18" s="8">
        <v>3372.4755150000001</v>
      </c>
      <c r="G18" s="8">
        <v>3904.063005</v>
      </c>
      <c r="H18" s="8">
        <v>3862.5338575000001</v>
      </c>
      <c r="I18" s="8">
        <v>4645.7928874999998</v>
      </c>
      <c r="J18" s="8">
        <v>4927.7404775000005</v>
      </c>
      <c r="K18" s="8">
        <v>5654.1335125000005</v>
      </c>
      <c r="L18" s="8">
        <v>5382.5361499999999</v>
      </c>
      <c r="M18" s="8">
        <v>285.3731325</v>
      </c>
    </row>
    <row r="19" spans="1:13" ht="15" x14ac:dyDescent="0.25">
      <c r="A19" s="9"/>
      <c r="B19" s="5"/>
      <c r="C19" s="5"/>
      <c r="D19" s="5"/>
      <c r="E19" s="5"/>
      <c r="F19" s="5"/>
      <c r="G19" s="5"/>
      <c r="H19" s="5"/>
      <c r="I19" s="5"/>
      <c r="J19" s="5"/>
      <c r="K19" s="5"/>
    </row>
    <row r="20" spans="1:13" ht="15" x14ac:dyDescent="0.25">
      <c r="A20" s="9" t="s">
        <v>17</v>
      </c>
      <c r="B20" s="5"/>
      <c r="C20" s="5"/>
      <c r="D20" s="5"/>
      <c r="E20" s="5"/>
      <c r="F20" s="5"/>
      <c r="G20" s="5"/>
      <c r="H20" s="5"/>
      <c r="I20" s="5"/>
      <c r="J20" s="5"/>
      <c r="K20" s="5"/>
      <c r="L20" s="5"/>
      <c r="M20" s="5"/>
    </row>
    <row r="21" spans="1:13" ht="15" x14ac:dyDescent="0.25">
      <c r="A21" s="9" t="s">
        <v>135</v>
      </c>
      <c r="B21" s="5">
        <v>1000</v>
      </c>
      <c r="C21" s="5">
        <v>1000</v>
      </c>
      <c r="D21" s="5">
        <v>1000</v>
      </c>
      <c r="E21" s="5">
        <v>1000</v>
      </c>
      <c r="F21" s="5">
        <v>1000</v>
      </c>
      <c r="G21" s="5">
        <v>1000</v>
      </c>
      <c r="H21" s="5">
        <v>1000</v>
      </c>
      <c r="I21" s="5">
        <v>1000</v>
      </c>
      <c r="J21" s="5">
        <v>1000</v>
      </c>
      <c r="K21" s="5">
        <v>1000</v>
      </c>
      <c r="L21" s="5">
        <v>1000</v>
      </c>
      <c r="M21" s="5">
        <v>160</v>
      </c>
    </row>
    <row r="22" spans="1:13" ht="15" x14ac:dyDescent="0.25">
      <c r="A22" s="9" t="s">
        <v>136</v>
      </c>
      <c r="B22" s="5">
        <v>0</v>
      </c>
      <c r="C22" s="5">
        <v>0</v>
      </c>
      <c r="D22" s="5">
        <v>0</v>
      </c>
      <c r="E22" s="5">
        <v>0</v>
      </c>
      <c r="F22" s="5">
        <v>0</v>
      </c>
      <c r="G22" s="5">
        <v>0</v>
      </c>
      <c r="H22" s="5">
        <v>1.8193250000000001</v>
      </c>
      <c r="I22" s="5">
        <v>4.25</v>
      </c>
      <c r="J22" s="5">
        <v>9.1101974999999999</v>
      </c>
      <c r="K22" s="5">
        <v>9.1101974999999999</v>
      </c>
      <c r="L22" s="5">
        <v>13.176645000000001</v>
      </c>
      <c r="M22" s="5">
        <v>0</v>
      </c>
    </row>
    <row r="23" spans="1:13" ht="15" x14ac:dyDescent="0.25">
      <c r="A23" s="9" t="s">
        <v>137</v>
      </c>
      <c r="B23" s="5">
        <v>63.5</v>
      </c>
      <c r="C23" s="5">
        <v>380.65</v>
      </c>
      <c r="D23" s="5">
        <v>186.57500000000005</v>
      </c>
      <c r="E23" s="5">
        <v>242.02499999999998</v>
      </c>
      <c r="F23" s="5">
        <v>201.85000000000002</v>
      </c>
      <c r="G23" s="5">
        <v>123.85</v>
      </c>
      <c r="H23" s="5">
        <v>253.25</v>
      </c>
      <c r="I23" s="5">
        <v>249.25</v>
      </c>
      <c r="J23" s="5">
        <v>512.82500000000005</v>
      </c>
      <c r="K23" s="5">
        <v>316.05</v>
      </c>
      <c r="L23" s="5">
        <v>144.45000000000005</v>
      </c>
      <c r="M23" s="5">
        <v>0</v>
      </c>
    </row>
    <row r="24" spans="1:13" ht="15" x14ac:dyDescent="0.25">
      <c r="A24" s="9" t="s">
        <v>138</v>
      </c>
      <c r="B24" s="5">
        <v>0</v>
      </c>
      <c r="C24" s="5">
        <v>0</v>
      </c>
      <c r="D24" s="5">
        <v>0</v>
      </c>
      <c r="E24" s="5">
        <v>0</v>
      </c>
      <c r="F24" s="5">
        <v>0</v>
      </c>
      <c r="G24" s="5">
        <v>0</v>
      </c>
      <c r="H24" s="5">
        <v>0</v>
      </c>
      <c r="I24" s="5">
        <v>0</v>
      </c>
      <c r="J24" s="5">
        <v>0</v>
      </c>
      <c r="K24" s="5">
        <v>0</v>
      </c>
    </row>
    <row r="25" spans="1:13" ht="15" x14ac:dyDescent="0.25">
      <c r="A25" s="9" t="s">
        <v>139</v>
      </c>
      <c r="B25" s="5">
        <v>125.492755</v>
      </c>
      <c r="C25" s="5">
        <v>53.157407499999998</v>
      </c>
      <c r="D25" s="5">
        <v>74.343069999999997</v>
      </c>
      <c r="E25" s="5">
        <v>108.38536999999999</v>
      </c>
      <c r="F25" s="5">
        <v>103.08996999999999</v>
      </c>
      <c r="G25" s="5">
        <v>95.592727499999995</v>
      </c>
      <c r="H25" s="5">
        <v>152.96286749999999</v>
      </c>
      <c r="I25" s="5">
        <v>654.14943000000005</v>
      </c>
      <c r="J25" s="5">
        <v>280.56175250000001</v>
      </c>
      <c r="K25" s="5">
        <v>223.2593225</v>
      </c>
      <c r="L25" s="5">
        <v>205.54415499999999</v>
      </c>
      <c r="M25" s="5">
        <v>0</v>
      </c>
    </row>
    <row r="26" spans="1:13" ht="15" x14ac:dyDescent="0.25">
      <c r="A26" s="9" t="s">
        <v>140</v>
      </c>
      <c r="B26" s="5">
        <v>61.857680000000002</v>
      </c>
      <c r="C26" s="5">
        <v>97.888949999999994</v>
      </c>
      <c r="D26" s="5">
        <v>88.566450000000003</v>
      </c>
      <c r="E26" s="5">
        <v>85.0651625</v>
      </c>
      <c r="F26" s="5">
        <v>79.871589999999998</v>
      </c>
      <c r="G26" s="5">
        <v>67.513360000000006</v>
      </c>
      <c r="H26" s="5">
        <v>106.21324</v>
      </c>
      <c r="I26" s="5">
        <v>66.945194999999998</v>
      </c>
      <c r="J26" s="5">
        <v>111.22667</v>
      </c>
      <c r="K26" s="5">
        <v>390.14874500000002</v>
      </c>
      <c r="L26" s="5">
        <v>112.7697275</v>
      </c>
      <c r="M26" s="5">
        <v>0</v>
      </c>
    </row>
    <row r="27" spans="1:13" ht="15" x14ac:dyDescent="0.25">
      <c r="A27" s="11" t="s">
        <v>141</v>
      </c>
      <c r="B27" s="5">
        <v>20.75</v>
      </c>
      <c r="C27" s="5">
        <v>27.5</v>
      </c>
      <c r="D27" s="5">
        <v>0</v>
      </c>
      <c r="E27" s="5">
        <v>1.5987499999999999</v>
      </c>
      <c r="F27" s="5">
        <v>2.75</v>
      </c>
      <c r="G27" s="5">
        <v>5.4305325</v>
      </c>
      <c r="H27" s="5">
        <v>0.5</v>
      </c>
      <c r="I27" s="5">
        <v>13.275</v>
      </c>
      <c r="J27" s="5">
        <v>7.8840000000000003</v>
      </c>
      <c r="K27" s="5">
        <v>3.7757499999999999</v>
      </c>
      <c r="L27" s="5">
        <v>15.717895</v>
      </c>
      <c r="M27" s="5">
        <v>0</v>
      </c>
    </row>
    <row r="28" spans="1:13" ht="15" x14ac:dyDescent="0.25">
      <c r="A28" s="9" t="s">
        <v>131</v>
      </c>
      <c r="B28" s="5">
        <v>1.1904999999999999</v>
      </c>
      <c r="C28" s="5">
        <v>8.771725</v>
      </c>
      <c r="D28" s="5">
        <v>3.7999999999999999E-2</v>
      </c>
      <c r="E28" s="5">
        <v>14.8125</v>
      </c>
      <c r="F28" s="5">
        <v>32.898000000000003</v>
      </c>
      <c r="G28" s="5">
        <v>36.590337499999997</v>
      </c>
      <c r="H28" s="5">
        <v>18.515625</v>
      </c>
      <c r="I28" s="5">
        <v>56.777724999999997</v>
      </c>
      <c r="J28" s="5">
        <v>39.480294999999998</v>
      </c>
      <c r="K28" s="5">
        <v>158.68948499999999</v>
      </c>
      <c r="L28" s="5">
        <v>120.21879749999999</v>
      </c>
      <c r="M28" s="5">
        <v>172.04</v>
      </c>
    </row>
    <row r="29" spans="1:13" ht="15" x14ac:dyDescent="0.25">
      <c r="A29" s="9" t="s">
        <v>143</v>
      </c>
      <c r="B29" s="5">
        <v>12.726240000000001</v>
      </c>
      <c r="C29" s="5">
        <v>36.522392500000002</v>
      </c>
      <c r="D29" s="5">
        <v>7.5204149999999998</v>
      </c>
      <c r="E29" s="5">
        <v>25.407607500000001</v>
      </c>
      <c r="F29" s="5">
        <v>3.6377625000000005</v>
      </c>
      <c r="G29" s="5">
        <v>35.785797500000001</v>
      </c>
      <c r="H29" s="5">
        <v>12.700150000000001</v>
      </c>
      <c r="I29" s="5">
        <v>7.5861725</v>
      </c>
      <c r="J29" s="5">
        <v>4.8431975000000005</v>
      </c>
      <c r="K29" s="5">
        <v>26.036954999999999</v>
      </c>
      <c r="L29" s="5">
        <v>3.0488675000000001</v>
      </c>
      <c r="M29" s="5">
        <v>-46.666867500000002</v>
      </c>
    </row>
    <row r="30" spans="1:13" ht="15" x14ac:dyDescent="0.25">
      <c r="A30" s="10" t="s">
        <v>59</v>
      </c>
      <c r="B30" s="8">
        <v>1285.517175</v>
      </c>
      <c r="C30" s="8">
        <v>1604.4904750000003</v>
      </c>
      <c r="D30" s="8">
        <v>1357.0429349999999</v>
      </c>
      <c r="E30" s="8">
        <v>1477.2943900000002</v>
      </c>
      <c r="F30" s="8">
        <v>1424.0973224999998</v>
      </c>
      <c r="G30" s="8">
        <v>1364.7627549999997</v>
      </c>
      <c r="H30" s="8">
        <v>1545.9612074999998</v>
      </c>
      <c r="I30" s="8">
        <v>2052.2335225000002</v>
      </c>
      <c r="J30" s="8">
        <v>1965.9311125000002</v>
      </c>
      <c r="K30" s="8">
        <v>2127.070455</v>
      </c>
      <c r="L30" s="43">
        <v>1614.9260875</v>
      </c>
      <c r="M30" s="43">
        <v>285.3731325</v>
      </c>
    </row>
    <row r="31" spans="1:13" ht="15" x14ac:dyDescent="0.25">
      <c r="A31" s="9" t="s">
        <v>144</v>
      </c>
      <c r="B31" s="5">
        <v>11.75</v>
      </c>
      <c r="C31" s="5">
        <v>512.125</v>
      </c>
      <c r="D31" s="5">
        <v>774.05456249999997</v>
      </c>
      <c r="E31" s="5">
        <v>1531.2697475</v>
      </c>
      <c r="F31" s="5">
        <v>1948.3781924999998</v>
      </c>
      <c r="G31" s="5">
        <v>2539.3000000000002</v>
      </c>
      <c r="H31" s="5">
        <v>2316.5726500000001</v>
      </c>
      <c r="I31" s="5">
        <v>2593.5593650000001</v>
      </c>
      <c r="J31" s="5">
        <v>2961.8093650000001</v>
      </c>
      <c r="K31" s="5">
        <v>3967.75</v>
      </c>
      <c r="L31" s="1">
        <v>3767.6100624999999</v>
      </c>
      <c r="M31" s="1">
        <v>0</v>
      </c>
    </row>
    <row r="32" spans="1:13" ht="15" x14ac:dyDescent="0.25">
      <c r="A32" s="9" t="s">
        <v>34</v>
      </c>
      <c r="B32" s="5">
        <v>0</v>
      </c>
      <c r="C32" s="5">
        <v>0</v>
      </c>
      <c r="D32" s="5">
        <v>0</v>
      </c>
      <c r="E32" s="5">
        <v>0</v>
      </c>
      <c r="F32" s="5">
        <v>0</v>
      </c>
      <c r="G32" s="5">
        <v>0</v>
      </c>
      <c r="H32" s="5">
        <v>0</v>
      </c>
      <c r="I32" s="5">
        <v>0</v>
      </c>
      <c r="J32" s="5">
        <v>0</v>
      </c>
      <c r="K32" s="5">
        <v>0</v>
      </c>
    </row>
    <row r="33" spans="1:13" ht="15" x14ac:dyDescent="0.25">
      <c r="A33" s="10" t="s">
        <v>60</v>
      </c>
      <c r="B33" s="8">
        <v>1297.267175</v>
      </c>
      <c r="C33" s="8">
        <v>2116.6154750000005</v>
      </c>
      <c r="D33" s="8">
        <v>2131.0974974999999</v>
      </c>
      <c r="E33" s="8">
        <v>3008.5641375</v>
      </c>
      <c r="F33" s="8">
        <v>3372.4755150000001</v>
      </c>
      <c r="G33" s="8">
        <v>3904.0627549999999</v>
      </c>
      <c r="H33" s="8">
        <v>3862.5338574999996</v>
      </c>
      <c r="I33" s="8">
        <v>4645.7928874999998</v>
      </c>
      <c r="J33" s="8">
        <v>4927.7404775000005</v>
      </c>
      <c r="K33" s="8">
        <v>6094.820455</v>
      </c>
      <c r="L33" s="8">
        <v>5382.5361499999999</v>
      </c>
      <c r="M33" s="8">
        <v>285.3731325</v>
      </c>
    </row>
    <row r="36" spans="1:13" x14ac:dyDescent="0.2">
      <c r="M36"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Zeros="0" workbookViewId="0">
      <selection activeCell="K15" sqref="K15"/>
    </sheetView>
  </sheetViews>
  <sheetFormatPr baseColWidth="10" defaultColWidth="11.42578125" defaultRowHeight="14.25" x14ac:dyDescent="0.2"/>
  <cols>
    <col min="1" max="1" width="46.85546875" style="1" customWidth="1"/>
    <col min="2" max="6" width="11" style="1" customWidth="1"/>
    <col min="7" max="7" width="10.28515625" style="1" customWidth="1"/>
    <col min="8" max="8" width="12.5703125" style="1" bestFit="1" customWidth="1"/>
    <col min="9" max="16384" width="11.42578125" style="1"/>
  </cols>
  <sheetData>
    <row r="1" spans="1:10" ht="15" x14ac:dyDescent="0.25">
      <c r="A1" s="2" t="s">
        <v>181</v>
      </c>
    </row>
    <row r="2" spans="1:10" ht="15" x14ac:dyDescent="0.25">
      <c r="B2" s="7" t="s">
        <v>165</v>
      </c>
      <c r="C2" s="7" t="s">
        <v>42</v>
      </c>
      <c r="D2" s="7" t="s">
        <v>130</v>
      </c>
      <c r="E2" s="7" t="s">
        <v>64</v>
      </c>
      <c r="F2" s="7" t="s">
        <v>166</v>
      </c>
      <c r="G2" s="7" t="s">
        <v>182</v>
      </c>
      <c r="H2" s="7" t="s">
        <v>183</v>
      </c>
    </row>
    <row r="3" spans="1:10" ht="15" x14ac:dyDescent="0.25">
      <c r="A3" s="9" t="s">
        <v>13</v>
      </c>
    </row>
    <row r="4" spans="1:10" ht="15" x14ac:dyDescent="0.25">
      <c r="A4" s="9" t="s">
        <v>132</v>
      </c>
      <c r="B4" s="5">
        <v>103.9463775</v>
      </c>
      <c r="C4" s="5">
        <v>68.987842499999999</v>
      </c>
      <c r="D4" s="5">
        <v>28.609807499999999</v>
      </c>
      <c r="E4" s="5">
        <v>15.1019775</v>
      </c>
      <c r="F4" s="5">
        <v>39.596350000000001</v>
      </c>
      <c r="G4" s="5">
        <v>85.595394999999996</v>
      </c>
      <c r="H4" s="5">
        <v>136.79971499999999</v>
      </c>
    </row>
    <row r="5" spans="1:10" ht="15" x14ac:dyDescent="0.25">
      <c r="A5" s="9" t="s">
        <v>14</v>
      </c>
      <c r="B5" s="5">
        <v>878.57975499999998</v>
      </c>
      <c r="C5" s="5">
        <v>975.2911049999999</v>
      </c>
      <c r="D5" s="5">
        <v>968.04976999999997</v>
      </c>
      <c r="E5" s="5">
        <v>915.73109750000003</v>
      </c>
      <c r="F5" s="5">
        <v>922.07195000000002</v>
      </c>
      <c r="G5" s="5">
        <v>747.52939249999997</v>
      </c>
      <c r="H5" s="5">
        <v>721.63730250000003</v>
      </c>
      <c r="I5" s="5"/>
      <c r="J5" s="5"/>
    </row>
    <row r="6" spans="1:10" x14ac:dyDescent="0.2">
      <c r="A6" s="3" t="s">
        <v>85</v>
      </c>
      <c r="B6" s="5">
        <v>878.57975499999998</v>
      </c>
      <c r="C6" s="5">
        <v>970.17601749999994</v>
      </c>
      <c r="D6" s="5">
        <v>962.93468250000001</v>
      </c>
      <c r="E6" s="5">
        <v>915.73109750000003</v>
      </c>
      <c r="F6" s="5">
        <v>922.07195000000002</v>
      </c>
      <c r="G6" s="5">
        <v>669.27939249999997</v>
      </c>
      <c r="H6" s="5">
        <v>418.38730249999998</v>
      </c>
    </row>
    <row r="7" spans="1:10" x14ac:dyDescent="0.2">
      <c r="A7" s="3" t="s">
        <v>178</v>
      </c>
      <c r="B7" s="5">
        <v>0</v>
      </c>
      <c r="C7" s="5">
        <v>5.1150874999999996</v>
      </c>
      <c r="D7" s="5">
        <v>5.1150874999999996</v>
      </c>
      <c r="E7" s="5">
        <v>0</v>
      </c>
      <c r="F7" s="5">
        <v>0</v>
      </c>
      <c r="G7" s="5">
        <v>6.25</v>
      </c>
      <c r="H7" s="5">
        <v>6.25</v>
      </c>
    </row>
    <row r="8" spans="1:10" x14ac:dyDescent="0.2">
      <c r="A8" s="3" t="s">
        <v>179</v>
      </c>
      <c r="B8" s="5">
        <v>0</v>
      </c>
      <c r="C8" s="5">
        <v>0</v>
      </c>
      <c r="D8" s="5">
        <v>0</v>
      </c>
      <c r="E8" s="5">
        <v>0</v>
      </c>
      <c r="F8" s="5">
        <v>0</v>
      </c>
      <c r="G8" s="5">
        <v>0</v>
      </c>
      <c r="H8" s="5">
        <v>225</v>
      </c>
    </row>
    <row r="9" spans="1:10" s="13" customFormat="1" ht="15" x14ac:dyDescent="0.25">
      <c r="A9" s="6" t="s">
        <v>284</v>
      </c>
      <c r="B9" s="15">
        <v>0</v>
      </c>
      <c r="C9" s="15">
        <v>0</v>
      </c>
      <c r="D9" s="15">
        <v>0</v>
      </c>
      <c r="E9" s="15">
        <v>0</v>
      </c>
      <c r="F9" s="15">
        <v>0</v>
      </c>
      <c r="G9" s="15">
        <v>72</v>
      </c>
      <c r="H9" s="15">
        <v>72</v>
      </c>
    </row>
    <row r="10" spans="1:10" ht="15" x14ac:dyDescent="0.25">
      <c r="A10" s="9" t="s">
        <v>133</v>
      </c>
      <c r="B10" s="5">
        <v>88.205347500000002</v>
      </c>
      <c r="C10" s="5">
        <v>28.8167425</v>
      </c>
      <c r="D10" s="5">
        <v>8.8872075000000006</v>
      </c>
      <c r="E10" s="5">
        <v>67.384137499999994</v>
      </c>
      <c r="F10" s="5">
        <v>49.063332500000001</v>
      </c>
      <c r="G10" s="5">
        <v>69.182802499999994</v>
      </c>
      <c r="H10" s="5">
        <v>227.11538000000002</v>
      </c>
    </row>
    <row r="11" spans="1:10" ht="15" x14ac:dyDescent="0.25">
      <c r="A11" s="9" t="s">
        <v>51</v>
      </c>
      <c r="B11" s="5">
        <v>39.054715000000002</v>
      </c>
      <c r="C11" s="5">
        <v>47.911707499999999</v>
      </c>
      <c r="D11" s="5">
        <v>48.765919999999994</v>
      </c>
      <c r="E11" s="5">
        <v>46.487940000000002</v>
      </c>
      <c r="F11" s="5">
        <v>47.987935</v>
      </c>
      <c r="G11" s="5">
        <v>88.060085000000001</v>
      </c>
      <c r="H11" s="5">
        <v>86.90780500000001</v>
      </c>
      <c r="I11" s="5"/>
      <c r="J11" s="5"/>
    </row>
    <row r="12" spans="1:10" ht="15" x14ac:dyDescent="0.25">
      <c r="A12" s="9" t="s">
        <v>52</v>
      </c>
      <c r="B12" s="5">
        <v>4.457865</v>
      </c>
      <c r="C12" s="5">
        <v>0.61798249999999999</v>
      </c>
      <c r="D12" s="5">
        <v>4.0340800000000003</v>
      </c>
      <c r="E12" s="5">
        <v>13.6664925</v>
      </c>
      <c r="F12" s="5">
        <v>4.3548875000000002</v>
      </c>
      <c r="G12" s="5">
        <v>101.9979925</v>
      </c>
      <c r="H12" s="5">
        <v>143.64191</v>
      </c>
    </row>
    <row r="13" spans="1:10" ht="15" x14ac:dyDescent="0.25">
      <c r="A13" s="10" t="s">
        <v>57</v>
      </c>
      <c r="B13" s="8">
        <v>1114.24406</v>
      </c>
      <c r="C13" s="8">
        <v>1121.62538</v>
      </c>
      <c r="D13" s="8">
        <v>1058.346785</v>
      </c>
      <c r="E13" s="8">
        <v>1058.3716449999999</v>
      </c>
      <c r="F13" s="8">
        <v>1063.0744549999999</v>
      </c>
      <c r="G13" s="8">
        <v>1092.3656674999997</v>
      </c>
      <c r="H13" s="8">
        <v>1316.1021125</v>
      </c>
    </row>
    <row r="14" spans="1:10" ht="15" x14ac:dyDescent="0.25">
      <c r="A14" s="9" t="s">
        <v>134</v>
      </c>
      <c r="B14" s="5">
        <v>388</v>
      </c>
      <c r="C14" s="5">
        <v>501.25</v>
      </c>
      <c r="D14" s="5">
        <v>501.25</v>
      </c>
      <c r="E14" s="5">
        <v>813</v>
      </c>
      <c r="F14" s="5">
        <v>838</v>
      </c>
      <c r="G14" s="5">
        <v>683</v>
      </c>
      <c r="H14" s="5">
        <v>668</v>
      </c>
    </row>
    <row r="15" spans="1:10" s="13" customFormat="1" x14ac:dyDescent="0.2">
      <c r="A15" s="13" t="s">
        <v>283</v>
      </c>
      <c r="B15" s="15">
        <v>0</v>
      </c>
      <c r="C15" s="15">
        <v>28.25</v>
      </c>
      <c r="D15" s="15">
        <v>28.25</v>
      </c>
      <c r="E15" s="15">
        <v>0</v>
      </c>
      <c r="F15" s="15">
        <v>0</v>
      </c>
      <c r="G15" s="15">
        <v>40</v>
      </c>
      <c r="H15" s="15">
        <v>25</v>
      </c>
    </row>
    <row r="16" spans="1:10" s="13" customFormat="1" x14ac:dyDescent="0.2">
      <c r="A16" s="13" t="s">
        <v>262</v>
      </c>
      <c r="B16" s="15">
        <v>388</v>
      </c>
      <c r="C16" s="15">
        <v>473</v>
      </c>
      <c r="D16" s="15">
        <v>473</v>
      </c>
      <c r="E16" s="15">
        <v>813</v>
      </c>
      <c r="F16" s="15">
        <v>838</v>
      </c>
      <c r="G16" s="15">
        <v>643</v>
      </c>
      <c r="H16" s="15">
        <v>643</v>
      </c>
    </row>
    <row r="17" spans="1:8" ht="15" x14ac:dyDescent="0.25">
      <c r="A17" s="9" t="s">
        <v>88</v>
      </c>
      <c r="B17" s="5">
        <v>0</v>
      </c>
      <c r="C17" s="5">
        <v>0</v>
      </c>
      <c r="D17" s="5">
        <v>0</v>
      </c>
      <c r="E17" s="5">
        <v>0</v>
      </c>
      <c r="F17" s="5">
        <v>0</v>
      </c>
      <c r="G17" s="5">
        <v>0</v>
      </c>
      <c r="H17" s="5">
        <v>0</v>
      </c>
    </row>
    <row r="18" spans="1:8" ht="15" x14ac:dyDescent="0.25">
      <c r="A18" s="10" t="s">
        <v>58</v>
      </c>
      <c r="B18" s="8">
        <v>1502.24406</v>
      </c>
      <c r="C18" s="8">
        <v>1622.87538</v>
      </c>
      <c r="D18" s="8">
        <v>1559.596785</v>
      </c>
      <c r="E18" s="8">
        <v>1871.3716449999999</v>
      </c>
      <c r="F18" s="8">
        <v>1901.0744549999999</v>
      </c>
      <c r="G18" s="8">
        <v>1775.3656674999997</v>
      </c>
      <c r="H18" s="8">
        <v>1984.1021124999997</v>
      </c>
    </row>
    <row r="19" spans="1:8" ht="15" x14ac:dyDescent="0.25">
      <c r="A19" s="9"/>
      <c r="B19" s="5"/>
      <c r="C19" s="5"/>
      <c r="D19" s="5"/>
      <c r="E19" s="5"/>
      <c r="F19" s="5"/>
      <c r="G19" s="5"/>
      <c r="H19" s="5"/>
    </row>
    <row r="20" spans="1:8" ht="15" x14ac:dyDescent="0.25">
      <c r="A20" s="9" t="s">
        <v>17</v>
      </c>
      <c r="B20" s="5"/>
      <c r="C20" s="5"/>
      <c r="D20" s="5"/>
      <c r="E20" s="5"/>
      <c r="F20" s="5"/>
      <c r="G20" s="5"/>
      <c r="H20" s="5"/>
    </row>
    <row r="21" spans="1:8" ht="15" x14ac:dyDescent="0.25">
      <c r="A21" s="9" t="s">
        <v>135</v>
      </c>
      <c r="B21" s="5">
        <v>1000</v>
      </c>
      <c r="C21" s="5">
        <v>1000</v>
      </c>
      <c r="D21" s="5">
        <v>1000</v>
      </c>
      <c r="E21" s="5">
        <v>1000</v>
      </c>
      <c r="F21" s="5">
        <v>1000</v>
      </c>
      <c r="G21" s="5">
        <v>1000</v>
      </c>
      <c r="H21" s="5">
        <v>1000</v>
      </c>
    </row>
    <row r="22" spans="1:8" ht="15" x14ac:dyDescent="0.25">
      <c r="A22" s="9" t="s">
        <v>136</v>
      </c>
      <c r="B22" s="5">
        <v>0</v>
      </c>
      <c r="C22" s="5">
        <v>0</v>
      </c>
      <c r="D22" s="5">
        <v>0</v>
      </c>
      <c r="E22" s="5">
        <v>0</v>
      </c>
      <c r="F22" s="5">
        <v>0</v>
      </c>
      <c r="G22" s="5">
        <v>0</v>
      </c>
      <c r="H22" s="5">
        <v>0</v>
      </c>
    </row>
    <row r="23" spans="1:8" ht="15" x14ac:dyDescent="0.25">
      <c r="A23" s="9" t="s">
        <v>137</v>
      </c>
      <c r="B23" s="5">
        <v>63.875</v>
      </c>
      <c r="C23" s="5">
        <v>51.25</v>
      </c>
      <c r="D23" s="5">
        <v>13.975000000000023</v>
      </c>
      <c r="E23" s="5">
        <v>10.725000000000023</v>
      </c>
      <c r="F23" s="5">
        <v>16.075000000000003</v>
      </c>
      <c r="G23" s="5">
        <v>27.150000000000006</v>
      </c>
      <c r="H23" s="5">
        <v>154.625</v>
      </c>
    </row>
    <row r="24" spans="1:8" ht="15" x14ac:dyDescent="0.25">
      <c r="A24" s="9" t="s">
        <v>138</v>
      </c>
      <c r="B24" s="5">
        <v>0</v>
      </c>
      <c r="C24" s="5">
        <v>0</v>
      </c>
      <c r="D24" s="5">
        <v>0</v>
      </c>
      <c r="E24" s="5">
        <v>0</v>
      </c>
      <c r="F24" s="5">
        <v>0</v>
      </c>
      <c r="G24" s="5">
        <v>0</v>
      </c>
      <c r="H24" s="5">
        <v>0</v>
      </c>
    </row>
    <row r="25" spans="1:8" ht="15" x14ac:dyDescent="0.25">
      <c r="A25" s="9" t="s">
        <v>139</v>
      </c>
      <c r="B25" s="5">
        <v>4.5321274999999996</v>
      </c>
      <c r="C25" s="5">
        <v>34.769930000000002</v>
      </c>
      <c r="D25" s="5">
        <v>12.416425</v>
      </c>
      <c r="E25" s="5">
        <v>19.1289175</v>
      </c>
      <c r="F25" s="5">
        <v>19.235534999999999</v>
      </c>
      <c r="G25" s="5">
        <v>13.548159999999999</v>
      </c>
      <c r="H25" s="5">
        <v>86.736989999999992</v>
      </c>
    </row>
    <row r="26" spans="1:8" ht="15" x14ac:dyDescent="0.25">
      <c r="A26" s="9" t="s">
        <v>140</v>
      </c>
      <c r="B26" s="5">
        <v>10.117694999999999</v>
      </c>
      <c r="C26" s="5">
        <v>23.679205</v>
      </c>
      <c r="D26" s="5">
        <v>4.3485849999999999</v>
      </c>
      <c r="E26" s="5">
        <v>18.413062499999999</v>
      </c>
      <c r="F26" s="5">
        <v>6.1054374999999999</v>
      </c>
      <c r="G26" s="5">
        <v>40.105890000000002</v>
      </c>
      <c r="H26" s="5">
        <v>64.925737499999997</v>
      </c>
    </row>
    <row r="27" spans="1:8" ht="15" x14ac:dyDescent="0.25">
      <c r="A27" s="11" t="s">
        <v>141</v>
      </c>
      <c r="B27" s="5">
        <v>5</v>
      </c>
      <c r="C27" s="5">
        <v>0</v>
      </c>
      <c r="D27" s="5">
        <v>0</v>
      </c>
      <c r="E27" s="5">
        <v>0</v>
      </c>
      <c r="F27" s="5">
        <v>0</v>
      </c>
      <c r="G27" s="5">
        <v>0</v>
      </c>
      <c r="H27" s="5">
        <v>0</v>
      </c>
    </row>
    <row r="28" spans="1:8" ht="15" x14ac:dyDescent="0.25">
      <c r="A28" s="9" t="s">
        <v>131</v>
      </c>
      <c r="B28" s="5">
        <v>5</v>
      </c>
      <c r="C28" s="5">
        <v>6.0746425000000004</v>
      </c>
      <c r="D28" s="5">
        <v>4.6845474999999999</v>
      </c>
      <c r="E28" s="5">
        <v>11.728422500000001</v>
      </c>
      <c r="F28" s="5">
        <v>3.5526724999999999</v>
      </c>
      <c r="G28" s="5">
        <v>5.5245499999999996</v>
      </c>
      <c r="H28" s="5">
        <v>3.4627300000000001</v>
      </c>
    </row>
    <row r="29" spans="1:8" ht="15" x14ac:dyDescent="0.25">
      <c r="A29" s="9" t="s">
        <v>143</v>
      </c>
      <c r="B29" s="5">
        <v>25.719237499999998</v>
      </c>
      <c r="C29" s="5">
        <v>5.8516025000000012</v>
      </c>
      <c r="D29" s="5">
        <v>22.922227500000002</v>
      </c>
      <c r="E29" s="5">
        <v>-1.6237575</v>
      </c>
      <c r="F29" s="5">
        <v>18.105832500000002</v>
      </c>
      <c r="G29" s="5">
        <v>6.0370674999999991</v>
      </c>
      <c r="H29" s="5">
        <v>6.3516550000000009</v>
      </c>
    </row>
    <row r="30" spans="1:8" ht="15" x14ac:dyDescent="0.25">
      <c r="A30" s="10" t="s">
        <v>59</v>
      </c>
      <c r="B30" s="8">
        <v>1114.2440599999998</v>
      </c>
      <c r="C30" s="8">
        <v>1121.6253799999997</v>
      </c>
      <c r="D30" s="8">
        <v>1058.346785</v>
      </c>
      <c r="E30" s="8">
        <v>1058.3716450000002</v>
      </c>
      <c r="F30" s="8">
        <v>1063.0744775000001</v>
      </c>
      <c r="G30" s="8">
        <v>1092.3656675000002</v>
      </c>
      <c r="H30" s="8">
        <v>1316.1021125</v>
      </c>
    </row>
    <row r="31" spans="1:8" ht="15" x14ac:dyDescent="0.25">
      <c r="A31" s="9" t="s">
        <v>144</v>
      </c>
      <c r="B31" s="5">
        <v>388</v>
      </c>
      <c r="C31" s="5">
        <v>501.25</v>
      </c>
      <c r="D31" s="5">
        <v>501.25</v>
      </c>
      <c r="E31" s="5">
        <v>813</v>
      </c>
      <c r="F31" s="5">
        <v>838</v>
      </c>
      <c r="G31" s="5">
        <v>683</v>
      </c>
      <c r="H31" s="5">
        <v>668</v>
      </c>
    </row>
    <row r="32" spans="1:8" ht="15" x14ac:dyDescent="0.25">
      <c r="A32" s="9" t="s">
        <v>34</v>
      </c>
      <c r="B32" s="5">
        <v>0</v>
      </c>
      <c r="C32" s="5">
        <v>0</v>
      </c>
      <c r="D32" s="5">
        <v>0</v>
      </c>
      <c r="E32" s="5">
        <v>0</v>
      </c>
      <c r="F32" s="5">
        <v>0</v>
      </c>
      <c r="G32" s="5">
        <v>0</v>
      </c>
      <c r="H32" s="5">
        <v>0</v>
      </c>
    </row>
    <row r="33" spans="1:8" ht="15" x14ac:dyDescent="0.25">
      <c r="A33" s="10" t="s">
        <v>60</v>
      </c>
      <c r="B33" s="8">
        <v>1502.2440599999998</v>
      </c>
      <c r="C33" s="8">
        <v>1622.8753799999997</v>
      </c>
      <c r="D33" s="8">
        <v>1559.596785</v>
      </c>
      <c r="E33" s="8">
        <v>1871.3716450000002</v>
      </c>
      <c r="F33" s="8">
        <v>1901.0744775000001</v>
      </c>
      <c r="G33" s="8">
        <v>1775.3656675000002</v>
      </c>
      <c r="H33" s="8">
        <v>1984.1021124999997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showZeros="0" zoomScale="85" zoomScaleNormal="85"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1.42578125" defaultRowHeight="14.25" x14ac:dyDescent="0.2"/>
  <cols>
    <col min="1" max="1" width="55.42578125" style="1" bestFit="1" customWidth="1"/>
    <col min="2" max="2" width="11.140625" style="1" bestFit="1" customWidth="1"/>
    <col min="3" max="3" width="12.42578125" style="1" bestFit="1" customWidth="1"/>
    <col min="4" max="4" width="11.140625" style="1" bestFit="1" customWidth="1"/>
    <col min="5" max="5" width="12.42578125" style="1" bestFit="1" customWidth="1"/>
    <col min="6" max="6" width="11.140625" style="1" bestFit="1" customWidth="1"/>
    <col min="7" max="7" width="12.42578125" style="1" bestFit="1" customWidth="1"/>
    <col min="8" max="8" width="11.140625" style="1" customWidth="1"/>
    <col min="9" max="9" width="12.42578125" style="1" bestFit="1" customWidth="1"/>
    <col min="10" max="10" width="12" style="1" bestFit="1" customWidth="1"/>
    <col min="11" max="11" width="12.42578125" style="1" bestFit="1" customWidth="1"/>
    <col min="12" max="12" width="12" style="1" bestFit="1" customWidth="1"/>
    <col min="13" max="13" width="12.42578125" style="1" bestFit="1" customWidth="1"/>
    <col min="14" max="14" width="12" style="1" bestFit="1" customWidth="1"/>
    <col min="15" max="15" width="12.42578125" style="1" bestFit="1" customWidth="1"/>
    <col min="16" max="16" width="12" style="1" bestFit="1" customWidth="1"/>
    <col min="17" max="17" width="12.42578125" style="1" bestFit="1" customWidth="1"/>
    <col min="18" max="18" width="12" style="1" bestFit="1" customWidth="1"/>
    <col min="19" max="19" width="12.42578125" style="1" bestFit="1" customWidth="1"/>
    <col min="20" max="20" width="12" style="1" bestFit="1" customWidth="1"/>
    <col min="21" max="21" width="12.42578125" style="1" bestFit="1" customWidth="1"/>
    <col min="22" max="22" width="2.85546875" style="1" bestFit="1" customWidth="1"/>
    <col min="23" max="16384" width="11.42578125" style="1"/>
  </cols>
  <sheetData>
    <row r="1" spans="1:21" ht="15" x14ac:dyDescent="0.25">
      <c r="A1" s="2" t="s">
        <v>188</v>
      </c>
    </row>
    <row r="2" spans="1:21" s="40" customFormat="1" ht="15" x14ac:dyDescent="0.25">
      <c r="A2" s="44"/>
      <c r="K2" s="45"/>
    </row>
    <row r="3" spans="1:21" s="40" customFormat="1" ht="15" x14ac:dyDescent="0.25">
      <c r="A3" s="44"/>
      <c r="K3" s="45"/>
    </row>
    <row r="4" spans="1:21" s="47" customFormat="1" ht="15" x14ac:dyDescent="0.25">
      <c r="A4" s="46"/>
      <c r="B4" s="46" t="s">
        <v>165</v>
      </c>
      <c r="C4" s="46" t="s">
        <v>270</v>
      </c>
      <c r="D4" s="46" t="s">
        <v>130</v>
      </c>
      <c r="E4" s="46" t="s">
        <v>271</v>
      </c>
      <c r="F4" s="46" t="s">
        <v>166</v>
      </c>
      <c r="G4" s="46" t="s">
        <v>171</v>
      </c>
      <c r="H4" s="46" t="s">
        <v>272</v>
      </c>
      <c r="I4" s="46" t="s">
        <v>273</v>
      </c>
      <c r="J4" s="46" t="s">
        <v>110</v>
      </c>
      <c r="K4" s="48" t="s">
        <v>274</v>
      </c>
      <c r="L4" s="46" t="s">
        <v>214</v>
      </c>
      <c r="M4" s="46" t="s">
        <v>275</v>
      </c>
      <c r="N4" s="46" t="s">
        <v>216</v>
      </c>
      <c r="O4" s="46" t="s">
        <v>276</v>
      </c>
      <c r="P4" s="46" t="s">
        <v>218</v>
      </c>
      <c r="Q4" s="46" t="s">
        <v>277</v>
      </c>
      <c r="R4" s="46" t="s">
        <v>220</v>
      </c>
      <c r="S4" s="46" t="s">
        <v>278</v>
      </c>
      <c r="T4" s="46" t="s">
        <v>222</v>
      </c>
      <c r="U4" s="46" t="s">
        <v>279</v>
      </c>
    </row>
    <row r="5" spans="1:21" s="40" customFormat="1" ht="15" x14ac:dyDescent="0.25">
      <c r="A5" s="44" t="s">
        <v>13</v>
      </c>
      <c r="B5" s="44"/>
      <c r="C5" s="44"/>
      <c r="D5" s="44"/>
      <c r="E5" s="44"/>
      <c r="F5" s="44"/>
      <c r="G5" s="44"/>
      <c r="H5" s="44"/>
      <c r="I5" s="44"/>
      <c r="J5" s="44"/>
      <c r="K5" s="49"/>
      <c r="L5" s="44"/>
      <c r="M5" s="44"/>
      <c r="N5" s="44"/>
      <c r="O5" s="44"/>
      <c r="P5" s="44"/>
      <c r="Q5" s="44"/>
      <c r="R5" s="44"/>
      <c r="S5" s="44"/>
      <c r="T5" s="44"/>
      <c r="U5" s="44"/>
    </row>
    <row r="6" spans="1:21" s="40" customFormat="1" ht="15" x14ac:dyDescent="0.25">
      <c r="A6" s="44" t="s">
        <v>132</v>
      </c>
      <c r="B6" s="40">
        <v>407</v>
      </c>
      <c r="C6" s="40">
        <v>341</v>
      </c>
      <c r="D6" s="40">
        <v>280</v>
      </c>
      <c r="E6" s="40">
        <v>245</v>
      </c>
      <c r="F6" s="40">
        <v>366</v>
      </c>
      <c r="G6" s="40">
        <v>251</v>
      </c>
      <c r="H6" s="40">
        <v>294</v>
      </c>
      <c r="I6" s="40">
        <v>279</v>
      </c>
      <c r="J6" s="40">
        <v>358</v>
      </c>
      <c r="K6" s="45">
        <v>326</v>
      </c>
      <c r="L6" s="40">
        <v>265</v>
      </c>
      <c r="M6" s="40">
        <v>295</v>
      </c>
      <c r="N6" s="40">
        <v>184</v>
      </c>
      <c r="O6" s="40">
        <v>460</v>
      </c>
      <c r="P6" s="40">
        <v>437</v>
      </c>
      <c r="Q6" s="40">
        <v>380</v>
      </c>
      <c r="R6" s="40">
        <v>268</v>
      </c>
      <c r="S6" s="40">
        <v>360</v>
      </c>
      <c r="T6" s="40">
        <v>280</v>
      </c>
      <c r="U6" s="40">
        <v>230</v>
      </c>
    </row>
    <row r="7" spans="1:21" s="40" customFormat="1" ht="15" x14ac:dyDescent="0.25">
      <c r="A7" s="44" t="s">
        <v>14</v>
      </c>
      <c r="B7" s="40">
        <f t="shared" ref="B7:U7" si="0">+B8+B9++B10</f>
        <v>962</v>
      </c>
      <c r="C7" s="40">
        <f t="shared" si="0"/>
        <v>880</v>
      </c>
      <c r="D7" s="40">
        <f t="shared" si="0"/>
        <v>1014</v>
      </c>
      <c r="E7" s="40">
        <f t="shared" si="0"/>
        <v>1247</v>
      </c>
      <c r="F7" s="40">
        <f t="shared" si="0"/>
        <v>1113</v>
      </c>
      <c r="G7" s="40">
        <f t="shared" si="0"/>
        <v>920</v>
      </c>
      <c r="H7" s="40">
        <f t="shared" si="0"/>
        <v>1057</v>
      </c>
      <c r="I7" s="40">
        <f t="shared" si="0"/>
        <v>1366</v>
      </c>
      <c r="J7" s="40">
        <f t="shared" si="0"/>
        <v>1317</v>
      </c>
      <c r="K7" s="45">
        <f t="shared" si="0"/>
        <v>1409</v>
      </c>
      <c r="L7" s="40">
        <f t="shared" si="0"/>
        <v>1835</v>
      </c>
      <c r="M7" s="40">
        <f t="shared" si="0"/>
        <v>2077</v>
      </c>
      <c r="N7" s="40">
        <f t="shared" si="0"/>
        <v>1783</v>
      </c>
      <c r="O7" s="40">
        <f t="shared" si="0"/>
        <v>1319</v>
      </c>
      <c r="P7" s="40">
        <f t="shared" si="0"/>
        <v>2035</v>
      </c>
      <c r="Q7" s="40">
        <f t="shared" si="0"/>
        <v>2184</v>
      </c>
      <c r="R7" s="40">
        <f t="shared" si="0"/>
        <v>2507</v>
      </c>
      <c r="S7" s="40">
        <f t="shared" si="0"/>
        <v>1910</v>
      </c>
      <c r="T7" s="40">
        <f t="shared" si="0"/>
        <v>1857</v>
      </c>
      <c r="U7" s="40">
        <f t="shared" si="0"/>
        <v>1418</v>
      </c>
    </row>
    <row r="8" spans="1:21" s="40" customFormat="1" ht="15" x14ac:dyDescent="0.25">
      <c r="A8" s="51" t="s">
        <v>285</v>
      </c>
      <c r="B8" s="40">
        <v>943</v>
      </c>
      <c r="C8" s="40">
        <v>841</v>
      </c>
      <c r="D8" s="40">
        <v>712</v>
      </c>
      <c r="E8" s="40">
        <v>892</v>
      </c>
      <c r="F8" s="40">
        <v>723</v>
      </c>
      <c r="G8" s="40">
        <v>553</v>
      </c>
      <c r="H8" s="40">
        <v>676</v>
      </c>
      <c r="I8" s="40">
        <v>899</v>
      </c>
      <c r="J8" s="40">
        <v>767</v>
      </c>
      <c r="K8" s="45">
        <v>862</v>
      </c>
      <c r="L8" s="40">
        <v>1202</v>
      </c>
      <c r="M8" s="40">
        <v>1372</v>
      </c>
      <c r="N8" s="40">
        <v>1079</v>
      </c>
      <c r="O8" s="40">
        <v>623</v>
      </c>
      <c r="P8" s="40">
        <v>1293</v>
      </c>
      <c r="Q8" s="40">
        <v>1448</v>
      </c>
      <c r="R8" s="40">
        <v>1785</v>
      </c>
      <c r="S8" s="40">
        <v>1210</v>
      </c>
      <c r="T8" s="40">
        <v>1269</v>
      </c>
      <c r="U8" s="40">
        <v>873</v>
      </c>
    </row>
    <row r="9" spans="1:21" s="40" customFormat="1" ht="15" x14ac:dyDescent="0.25">
      <c r="A9" s="51" t="s">
        <v>286</v>
      </c>
      <c r="B9" s="40">
        <v>19</v>
      </c>
      <c r="C9" s="40">
        <v>9</v>
      </c>
      <c r="D9" s="40">
        <v>87</v>
      </c>
      <c r="E9" s="40">
        <v>139</v>
      </c>
      <c r="F9" s="40">
        <v>174</v>
      </c>
      <c r="G9" s="40">
        <v>144</v>
      </c>
      <c r="H9" s="40">
        <v>170</v>
      </c>
      <c r="I9" s="40">
        <v>231</v>
      </c>
      <c r="J9" s="40">
        <v>314</v>
      </c>
      <c r="K9" s="45">
        <v>311</v>
      </c>
      <c r="L9" s="40">
        <v>397</v>
      </c>
      <c r="M9" s="40">
        <v>469</v>
      </c>
      <c r="N9" s="40">
        <v>468</v>
      </c>
      <c r="O9" s="40">
        <v>460</v>
      </c>
      <c r="P9" s="40">
        <v>506</v>
      </c>
      <c r="Q9" s="40">
        <v>500</v>
      </c>
      <c r="R9" s="40">
        <v>516</v>
      </c>
      <c r="S9" s="40">
        <v>494</v>
      </c>
      <c r="T9" s="40">
        <v>382</v>
      </c>
      <c r="U9" s="40">
        <v>339</v>
      </c>
    </row>
    <row r="10" spans="1:21" s="40" customFormat="1" ht="15" x14ac:dyDescent="0.25">
      <c r="A10" s="51" t="s">
        <v>287</v>
      </c>
      <c r="C10" s="40">
        <v>30</v>
      </c>
      <c r="D10" s="40">
        <v>215</v>
      </c>
      <c r="E10" s="40">
        <v>216</v>
      </c>
      <c r="F10" s="40">
        <v>216</v>
      </c>
      <c r="G10" s="40">
        <v>223</v>
      </c>
      <c r="H10" s="40">
        <v>211</v>
      </c>
      <c r="I10" s="40">
        <v>236</v>
      </c>
      <c r="J10" s="40">
        <v>236</v>
      </c>
      <c r="K10" s="45">
        <v>236</v>
      </c>
      <c r="L10" s="40">
        <v>236</v>
      </c>
      <c r="M10" s="40">
        <v>236</v>
      </c>
      <c r="N10" s="40">
        <v>236</v>
      </c>
      <c r="O10" s="40">
        <v>236</v>
      </c>
      <c r="P10" s="40">
        <v>236</v>
      </c>
      <c r="Q10" s="40">
        <v>236</v>
      </c>
      <c r="R10" s="40">
        <v>206</v>
      </c>
      <c r="S10" s="40">
        <v>206</v>
      </c>
      <c r="T10" s="40">
        <v>206</v>
      </c>
      <c r="U10" s="40">
        <v>206</v>
      </c>
    </row>
    <row r="11" spans="1:21" s="40" customFormat="1" ht="15" x14ac:dyDescent="0.25">
      <c r="A11" s="44" t="s">
        <v>133</v>
      </c>
      <c r="B11" s="40">
        <v>48</v>
      </c>
      <c r="C11" s="40">
        <v>34</v>
      </c>
      <c r="D11" s="40">
        <v>154</v>
      </c>
      <c r="E11" s="40">
        <v>23</v>
      </c>
      <c r="F11" s="40">
        <v>107</v>
      </c>
      <c r="G11" s="40">
        <v>122</v>
      </c>
      <c r="H11" s="40">
        <v>185</v>
      </c>
      <c r="I11" s="40">
        <v>328</v>
      </c>
      <c r="J11" s="40">
        <v>335</v>
      </c>
      <c r="K11" s="45">
        <v>253</v>
      </c>
      <c r="L11" s="40">
        <v>101</v>
      </c>
      <c r="M11" s="40">
        <v>71</v>
      </c>
      <c r="N11" s="40">
        <v>230</v>
      </c>
      <c r="O11" s="40">
        <v>562</v>
      </c>
      <c r="P11" s="40">
        <v>462</v>
      </c>
      <c r="Q11" s="40">
        <v>348</v>
      </c>
      <c r="R11" s="40">
        <v>320</v>
      </c>
      <c r="S11" s="40">
        <v>237</v>
      </c>
      <c r="T11" s="40">
        <v>258</v>
      </c>
      <c r="U11" s="40">
        <v>362</v>
      </c>
    </row>
    <row r="12" spans="1:21" s="40" customFormat="1" ht="15" x14ac:dyDescent="0.25">
      <c r="A12" s="44" t="s">
        <v>51</v>
      </c>
      <c r="C12" s="40">
        <v>237</v>
      </c>
      <c r="D12" s="40">
        <v>366</v>
      </c>
      <c r="E12" s="40">
        <v>347</v>
      </c>
      <c r="F12" s="40">
        <v>366</v>
      </c>
      <c r="G12" s="40">
        <v>359</v>
      </c>
      <c r="H12" s="40">
        <v>356</v>
      </c>
      <c r="I12" s="40">
        <v>353</v>
      </c>
      <c r="J12" s="40">
        <v>347</v>
      </c>
      <c r="K12" s="45">
        <v>347</v>
      </c>
      <c r="L12" s="40">
        <v>347</v>
      </c>
      <c r="M12" s="40">
        <v>339</v>
      </c>
      <c r="N12" s="40">
        <v>323</v>
      </c>
      <c r="O12" s="40">
        <v>317</v>
      </c>
      <c r="P12" s="40">
        <v>313</v>
      </c>
      <c r="Q12" s="40">
        <v>307</v>
      </c>
      <c r="R12" s="40">
        <v>304</v>
      </c>
      <c r="S12" s="40">
        <v>282</v>
      </c>
      <c r="T12" s="40">
        <v>279</v>
      </c>
      <c r="U12" s="40">
        <v>273</v>
      </c>
    </row>
    <row r="13" spans="1:21" s="40" customFormat="1" ht="15" x14ac:dyDescent="0.25">
      <c r="A13" s="44" t="s">
        <v>52</v>
      </c>
      <c r="B13" s="40">
        <v>24</v>
      </c>
      <c r="C13" s="40">
        <v>23</v>
      </c>
      <c r="D13" s="40">
        <v>23</v>
      </c>
      <c r="E13" s="40">
        <v>23</v>
      </c>
      <c r="F13" s="40">
        <v>24</v>
      </c>
      <c r="G13" s="40">
        <v>24</v>
      </c>
      <c r="H13" s="40">
        <v>24</v>
      </c>
      <c r="I13" s="40">
        <v>24</v>
      </c>
      <c r="J13" s="40">
        <v>22</v>
      </c>
      <c r="K13" s="45">
        <v>22</v>
      </c>
      <c r="L13" s="40">
        <v>21</v>
      </c>
      <c r="M13" s="40">
        <v>20</v>
      </c>
      <c r="N13" s="40">
        <v>20</v>
      </c>
      <c r="O13" s="40">
        <v>19</v>
      </c>
      <c r="P13" s="40">
        <v>18</v>
      </c>
      <c r="Q13" s="40">
        <v>17</v>
      </c>
      <c r="R13" s="40">
        <v>17</v>
      </c>
      <c r="S13" s="40">
        <v>16</v>
      </c>
      <c r="T13" s="40">
        <v>14</v>
      </c>
      <c r="U13" s="40">
        <v>14</v>
      </c>
    </row>
    <row r="14" spans="1:21" s="47" customFormat="1" ht="15" x14ac:dyDescent="0.25">
      <c r="A14" s="46" t="s">
        <v>57</v>
      </c>
      <c r="B14" s="47">
        <f t="shared" ref="B14:U14" si="1">SUM(B6:B13)-B7</f>
        <v>1441</v>
      </c>
      <c r="C14" s="47">
        <f t="shared" si="1"/>
        <v>1515</v>
      </c>
      <c r="D14" s="47">
        <f t="shared" si="1"/>
        <v>1837</v>
      </c>
      <c r="E14" s="47">
        <f t="shared" si="1"/>
        <v>1885</v>
      </c>
      <c r="F14" s="47">
        <f t="shared" si="1"/>
        <v>1976</v>
      </c>
      <c r="G14" s="47">
        <f t="shared" si="1"/>
        <v>1676</v>
      </c>
      <c r="H14" s="47">
        <f t="shared" si="1"/>
        <v>1916</v>
      </c>
      <c r="I14" s="47">
        <f t="shared" si="1"/>
        <v>2350</v>
      </c>
      <c r="J14" s="47">
        <f t="shared" si="1"/>
        <v>2379</v>
      </c>
      <c r="K14" s="50">
        <f t="shared" si="1"/>
        <v>2357</v>
      </c>
      <c r="L14" s="47">
        <f t="shared" si="1"/>
        <v>2569</v>
      </c>
      <c r="M14" s="47">
        <f t="shared" si="1"/>
        <v>2802</v>
      </c>
      <c r="N14" s="47">
        <f t="shared" si="1"/>
        <v>2540</v>
      </c>
      <c r="O14" s="47">
        <f t="shared" si="1"/>
        <v>2677</v>
      </c>
      <c r="P14" s="47">
        <f t="shared" si="1"/>
        <v>3265</v>
      </c>
      <c r="Q14" s="47">
        <f t="shared" si="1"/>
        <v>3236</v>
      </c>
      <c r="R14" s="47">
        <f t="shared" si="1"/>
        <v>3416</v>
      </c>
      <c r="S14" s="47">
        <f t="shared" si="1"/>
        <v>2805</v>
      </c>
      <c r="T14" s="47">
        <f t="shared" si="1"/>
        <v>2688</v>
      </c>
      <c r="U14" s="47">
        <f t="shared" si="1"/>
        <v>2297</v>
      </c>
    </row>
    <row r="15" spans="1:21" s="40" customFormat="1" ht="15" x14ac:dyDescent="0.25">
      <c r="A15" s="44" t="s">
        <v>134</v>
      </c>
      <c r="B15" s="40">
        <v>592</v>
      </c>
      <c r="C15" s="40">
        <v>940</v>
      </c>
      <c r="D15" s="40">
        <v>2642</v>
      </c>
      <c r="E15" s="40">
        <v>3682</v>
      </c>
      <c r="F15" s="40">
        <v>6265</v>
      </c>
      <c r="G15" s="40">
        <v>7061</v>
      </c>
      <c r="H15" s="40">
        <v>8043</v>
      </c>
      <c r="I15" s="40">
        <v>8967</v>
      </c>
      <c r="J15" s="40">
        <v>10791</v>
      </c>
      <c r="K15" s="45">
        <v>11964</v>
      </c>
      <c r="L15" s="40">
        <v>15629</v>
      </c>
      <c r="M15" s="40">
        <v>15780</v>
      </c>
      <c r="N15" s="40">
        <v>18808</v>
      </c>
      <c r="O15" s="40">
        <v>20871</v>
      </c>
      <c r="P15" s="40">
        <v>22883</v>
      </c>
      <c r="Q15" s="40">
        <v>24642</v>
      </c>
      <c r="R15" s="40">
        <v>27155</v>
      </c>
      <c r="S15" s="40">
        <v>27234</v>
      </c>
      <c r="T15" s="40">
        <v>26524</v>
      </c>
      <c r="U15" s="40">
        <v>26040</v>
      </c>
    </row>
    <row r="16" spans="1:21" s="40" customFormat="1" ht="15" x14ac:dyDescent="0.25">
      <c r="A16" s="51" t="s">
        <v>288</v>
      </c>
      <c r="B16" s="40">
        <v>147</v>
      </c>
      <c r="C16" s="40">
        <v>137</v>
      </c>
      <c r="D16" s="40">
        <v>363</v>
      </c>
      <c r="E16" s="40">
        <v>512</v>
      </c>
      <c r="F16" s="40">
        <v>872</v>
      </c>
      <c r="G16" s="40">
        <v>867</v>
      </c>
      <c r="H16" s="40">
        <v>897</v>
      </c>
      <c r="I16" s="40">
        <v>1089</v>
      </c>
      <c r="J16" s="40">
        <v>1318</v>
      </c>
      <c r="K16" s="45">
        <v>1447</v>
      </c>
      <c r="L16" s="40">
        <v>2086</v>
      </c>
      <c r="M16" s="40">
        <v>2635</v>
      </c>
      <c r="N16" s="40">
        <v>2560</v>
      </c>
      <c r="O16" s="40">
        <v>2464</v>
      </c>
      <c r="P16" s="40">
        <v>2536</v>
      </c>
      <c r="Q16" s="40">
        <v>2720</v>
      </c>
      <c r="R16" s="40">
        <v>2715</v>
      </c>
      <c r="S16" s="40">
        <v>2818</v>
      </c>
      <c r="T16" s="40">
        <v>3011</v>
      </c>
      <c r="U16" s="40">
        <v>3164</v>
      </c>
    </row>
    <row r="17" spans="1:22" s="40" customFormat="1" ht="15" x14ac:dyDescent="0.25">
      <c r="A17" s="51" t="s">
        <v>289</v>
      </c>
      <c r="B17" s="40">
        <v>445</v>
      </c>
      <c r="C17" s="40">
        <v>803</v>
      </c>
      <c r="D17" s="40">
        <v>2279</v>
      </c>
      <c r="E17" s="40">
        <v>3170</v>
      </c>
      <c r="F17" s="40">
        <v>5393</v>
      </c>
      <c r="G17" s="40">
        <v>6194</v>
      </c>
      <c r="H17" s="40">
        <v>7146</v>
      </c>
      <c r="I17" s="40">
        <v>7878</v>
      </c>
      <c r="J17" s="40">
        <v>9473</v>
      </c>
      <c r="K17" s="45">
        <v>10517</v>
      </c>
      <c r="L17" s="40">
        <v>13543</v>
      </c>
      <c r="M17" s="40">
        <v>13145</v>
      </c>
      <c r="N17" s="40">
        <v>16248</v>
      </c>
      <c r="O17" s="40">
        <v>18407</v>
      </c>
      <c r="P17" s="40">
        <v>20347</v>
      </c>
      <c r="Q17" s="40">
        <v>21922</v>
      </c>
      <c r="R17" s="40">
        <v>24440</v>
      </c>
      <c r="S17" s="40">
        <v>24416</v>
      </c>
      <c r="T17" s="40">
        <v>23513</v>
      </c>
      <c r="U17" s="40">
        <v>22876</v>
      </c>
      <c r="V17" s="40" t="s">
        <v>290</v>
      </c>
    </row>
    <row r="18" spans="1:22" s="40" customFormat="1" ht="15" x14ac:dyDescent="0.25">
      <c r="A18" s="44" t="s">
        <v>88</v>
      </c>
      <c r="K18" s="45"/>
    </row>
    <row r="19" spans="1:22" s="47" customFormat="1" ht="15" x14ac:dyDescent="0.25">
      <c r="A19" s="46" t="s">
        <v>58</v>
      </c>
      <c r="B19" s="47">
        <f t="shared" ref="B19:U19" si="2">+B14+B15+B18</f>
        <v>2033</v>
      </c>
      <c r="C19" s="47">
        <f t="shared" si="2"/>
        <v>2455</v>
      </c>
      <c r="D19" s="47">
        <f t="shared" si="2"/>
        <v>4479</v>
      </c>
      <c r="E19" s="47">
        <f t="shared" si="2"/>
        <v>5567</v>
      </c>
      <c r="F19" s="47">
        <f t="shared" si="2"/>
        <v>8241</v>
      </c>
      <c r="G19" s="47">
        <f t="shared" si="2"/>
        <v>8737</v>
      </c>
      <c r="H19" s="47">
        <f t="shared" si="2"/>
        <v>9959</v>
      </c>
      <c r="I19" s="47">
        <f t="shared" si="2"/>
        <v>11317</v>
      </c>
      <c r="J19" s="47">
        <f t="shared" si="2"/>
        <v>13170</v>
      </c>
      <c r="K19" s="50">
        <f t="shared" si="2"/>
        <v>14321</v>
      </c>
      <c r="L19" s="47">
        <f t="shared" si="2"/>
        <v>18198</v>
      </c>
      <c r="M19" s="47">
        <f t="shared" si="2"/>
        <v>18582</v>
      </c>
      <c r="N19" s="47">
        <f t="shared" si="2"/>
        <v>21348</v>
      </c>
      <c r="O19" s="47">
        <f t="shared" si="2"/>
        <v>23548</v>
      </c>
      <c r="P19" s="47">
        <f t="shared" si="2"/>
        <v>26148</v>
      </c>
      <c r="Q19" s="47">
        <f t="shared" si="2"/>
        <v>27878</v>
      </c>
      <c r="R19" s="47">
        <f t="shared" si="2"/>
        <v>30571</v>
      </c>
      <c r="S19" s="47">
        <f t="shared" si="2"/>
        <v>30039</v>
      </c>
      <c r="T19" s="47">
        <f t="shared" si="2"/>
        <v>29212</v>
      </c>
      <c r="U19" s="47">
        <f t="shared" si="2"/>
        <v>28337</v>
      </c>
    </row>
    <row r="20" spans="1:22" s="40" customFormat="1" ht="15" x14ac:dyDescent="0.25">
      <c r="A20" s="44"/>
      <c r="K20" s="45"/>
    </row>
    <row r="21" spans="1:22" s="40" customFormat="1" ht="15" x14ac:dyDescent="0.25">
      <c r="A21" s="44" t="s">
        <v>17</v>
      </c>
      <c r="K21" s="45"/>
    </row>
    <row r="22" spans="1:22" s="40" customFormat="1" ht="15" x14ac:dyDescent="0.25">
      <c r="A22" s="44" t="s">
        <v>135</v>
      </c>
      <c r="B22" s="40">
        <v>1000</v>
      </c>
      <c r="C22" s="40">
        <v>1000</v>
      </c>
      <c r="D22" s="40">
        <v>1000</v>
      </c>
      <c r="E22" s="40">
        <v>1000</v>
      </c>
      <c r="F22" s="40">
        <v>1005</v>
      </c>
      <c r="G22" s="40">
        <v>1000</v>
      </c>
      <c r="H22" s="40">
        <v>1000</v>
      </c>
      <c r="I22" s="40">
        <v>1000</v>
      </c>
      <c r="J22" s="40">
        <v>1000</v>
      </c>
      <c r="K22" s="45">
        <v>1000</v>
      </c>
      <c r="L22" s="40">
        <v>1000</v>
      </c>
      <c r="M22" s="40">
        <v>1000</v>
      </c>
      <c r="N22" s="40">
        <v>1000</v>
      </c>
      <c r="O22" s="40">
        <v>1000</v>
      </c>
      <c r="P22" s="40">
        <v>1000</v>
      </c>
      <c r="Q22" s="40">
        <v>1000</v>
      </c>
      <c r="R22" s="40">
        <v>1000</v>
      </c>
      <c r="S22" s="40">
        <v>1000</v>
      </c>
      <c r="T22" s="40">
        <v>1000</v>
      </c>
      <c r="U22" s="40">
        <v>1000</v>
      </c>
    </row>
    <row r="23" spans="1:22" s="40" customFormat="1" ht="15" x14ac:dyDescent="0.25">
      <c r="A23" s="44" t="s">
        <v>136</v>
      </c>
      <c r="K23" s="45"/>
      <c r="M23" s="40">
        <v>5</v>
      </c>
      <c r="N23" s="40">
        <v>10</v>
      </c>
      <c r="O23" s="40">
        <v>30</v>
      </c>
      <c r="P23" s="40">
        <v>36</v>
      </c>
      <c r="Q23" s="40">
        <v>60</v>
      </c>
      <c r="R23" s="40">
        <v>100</v>
      </c>
      <c r="S23" s="40">
        <v>100</v>
      </c>
      <c r="T23" s="40">
        <v>100</v>
      </c>
      <c r="U23" s="40">
        <v>100</v>
      </c>
    </row>
    <row r="24" spans="1:22" s="40" customFormat="1" ht="15" x14ac:dyDescent="0.25">
      <c r="A24" s="44" t="s">
        <v>137</v>
      </c>
      <c r="B24" s="40">
        <v>247</v>
      </c>
      <c r="C24" s="40">
        <v>203</v>
      </c>
      <c r="D24" s="40">
        <v>487</v>
      </c>
      <c r="E24" s="40">
        <v>572</v>
      </c>
      <c r="F24" s="40">
        <v>529</v>
      </c>
      <c r="G24" s="40">
        <v>420</v>
      </c>
      <c r="H24" s="40">
        <v>387</v>
      </c>
      <c r="I24" s="40">
        <v>614</v>
      </c>
      <c r="J24" s="40">
        <v>645</v>
      </c>
      <c r="K24" s="45">
        <v>613</v>
      </c>
      <c r="L24" s="40">
        <v>519</v>
      </c>
      <c r="M24" s="40">
        <v>663</v>
      </c>
      <c r="N24" s="40">
        <v>382</v>
      </c>
      <c r="O24" s="40">
        <v>429</v>
      </c>
      <c r="P24" s="40">
        <v>319</v>
      </c>
      <c r="Q24" s="40">
        <v>495</v>
      </c>
      <c r="R24" s="40">
        <v>445</v>
      </c>
      <c r="S24" s="40">
        <v>364</v>
      </c>
      <c r="T24" s="40">
        <v>370</v>
      </c>
      <c r="U24" s="40">
        <v>167</v>
      </c>
    </row>
    <row r="25" spans="1:22" s="40" customFormat="1" ht="15" x14ac:dyDescent="0.25">
      <c r="A25" s="44" t="s">
        <v>138</v>
      </c>
      <c r="K25" s="45"/>
    </row>
    <row r="26" spans="1:22" s="40" customFormat="1" ht="15" x14ac:dyDescent="0.25">
      <c r="A26" s="44" t="s">
        <v>139</v>
      </c>
      <c r="B26" s="40">
        <v>130</v>
      </c>
      <c r="C26" s="40">
        <v>128</v>
      </c>
      <c r="D26" s="40">
        <v>95</v>
      </c>
      <c r="E26" s="40">
        <v>54</v>
      </c>
      <c r="F26" s="40">
        <v>168</v>
      </c>
      <c r="G26" s="40">
        <v>50</v>
      </c>
      <c r="H26" s="40">
        <v>72</v>
      </c>
      <c r="I26" s="40">
        <v>89</v>
      </c>
      <c r="J26" s="40">
        <v>92</v>
      </c>
      <c r="K26" s="45">
        <v>30</v>
      </c>
      <c r="L26" s="40">
        <v>103</v>
      </c>
      <c r="M26" s="40">
        <v>90</v>
      </c>
      <c r="N26" s="40">
        <v>125</v>
      </c>
      <c r="O26" s="40">
        <v>149</v>
      </c>
      <c r="P26" s="40">
        <v>200</v>
      </c>
      <c r="Q26" s="40">
        <v>142</v>
      </c>
      <c r="R26" s="40">
        <v>382</v>
      </c>
      <c r="S26" s="40">
        <v>235</v>
      </c>
      <c r="T26" s="40">
        <v>305</v>
      </c>
      <c r="U26" s="40">
        <v>197</v>
      </c>
    </row>
    <row r="27" spans="1:22" s="40" customFormat="1" ht="15" x14ac:dyDescent="0.25">
      <c r="A27" s="44" t="s">
        <v>140</v>
      </c>
      <c r="B27" s="40">
        <v>4</v>
      </c>
      <c r="C27" s="40">
        <v>63</v>
      </c>
      <c r="D27" s="40">
        <v>23</v>
      </c>
      <c r="E27" s="40">
        <v>60</v>
      </c>
      <c r="F27" s="40">
        <v>79</v>
      </c>
      <c r="G27" s="40">
        <v>2</v>
      </c>
      <c r="H27" s="40" t="s">
        <v>291</v>
      </c>
      <c r="I27" s="40">
        <v>21</v>
      </c>
      <c r="J27" s="40">
        <v>9</v>
      </c>
      <c r="K27" s="45"/>
      <c r="L27" s="40">
        <v>10</v>
      </c>
      <c r="M27" s="40">
        <v>1</v>
      </c>
      <c r="N27" s="40">
        <v>29</v>
      </c>
      <c r="O27" s="40">
        <v>25</v>
      </c>
      <c r="P27" s="40">
        <v>37</v>
      </c>
      <c r="Q27" s="40">
        <v>17</v>
      </c>
      <c r="R27" s="40">
        <v>61</v>
      </c>
      <c r="S27" s="40">
        <v>8</v>
      </c>
      <c r="T27" s="40">
        <v>36</v>
      </c>
      <c r="U27" s="40">
        <v>31</v>
      </c>
      <c r="V27" s="40" t="s">
        <v>290</v>
      </c>
    </row>
    <row r="28" spans="1:22" s="40" customFormat="1" ht="15" x14ac:dyDescent="0.25">
      <c r="A28" s="44" t="s">
        <v>141</v>
      </c>
      <c r="B28" s="40">
        <v>10</v>
      </c>
      <c r="C28" s="40">
        <v>13</v>
      </c>
      <c r="D28" s="40">
        <v>5</v>
      </c>
      <c r="E28" s="40" t="s">
        <v>291</v>
      </c>
      <c r="F28" s="40">
        <v>2</v>
      </c>
      <c r="G28" s="40">
        <v>1</v>
      </c>
      <c r="H28" s="40">
        <v>1</v>
      </c>
      <c r="I28" s="40">
        <v>7</v>
      </c>
      <c r="J28" s="40">
        <v>35</v>
      </c>
      <c r="K28" s="45">
        <v>5</v>
      </c>
      <c r="L28" s="40">
        <v>4</v>
      </c>
      <c r="M28" s="40">
        <v>29</v>
      </c>
      <c r="N28" s="40">
        <v>33</v>
      </c>
      <c r="O28" s="40">
        <v>27</v>
      </c>
      <c r="P28" s="40">
        <v>1</v>
      </c>
      <c r="Q28" s="40">
        <v>19</v>
      </c>
      <c r="R28" s="40">
        <v>8</v>
      </c>
      <c r="S28" s="40">
        <v>7</v>
      </c>
      <c r="T28" s="40">
        <v>2</v>
      </c>
      <c r="U28" s="40">
        <v>7</v>
      </c>
      <c r="V28" s="40" t="s">
        <v>290</v>
      </c>
    </row>
    <row r="29" spans="1:22" s="40" customFormat="1" ht="15" x14ac:dyDescent="0.25">
      <c r="A29" s="44" t="s">
        <v>131</v>
      </c>
      <c r="B29" s="40">
        <v>23</v>
      </c>
      <c r="C29" s="40">
        <v>87</v>
      </c>
      <c r="D29" s="40">
        <v>194</v>
      </c>
      <c r="E29" s="40">
        <v>166</v>
      </c>
      <c r="F29" s="40">
        <v>154</v>
      </c>
      <c r="G29" s="40">
        <v>171</v>
      </c>
      <c r="H29" s="40">
        <v>434</v>
      </c>
      <c r="I29" s="40">
        <v>601</v>
      </c>
      <c r="J29" s="40">
        <v>565</v>
      </c>
      <c r="K29" s="45">
        <v>676</v>
      </c>
      <c r="L29" s="40">
        <v>887</v>
      </c>
      <c r="M29" s="40">
        <v>967</v>
      </c>
      <c r="N29" s="40">
        <v>905</v>
      </c>
      <c r="O29" s="40">
        <v>978</v>
      </c>
      <c r="P29" s="40">
        <v>1613</v>
      </c>
      <c r="Q29" s="40">
        <v>1428</v>
      </c>
      <c r="R29" s="40">
        <v>1354</v>
      </c>
      <c r="S29" s="40">
        <v>1024</v>
      </c>
      <c r="T29" s="40">
        <v>824</v>
      </c>
      <c r="U29" s="40">
        <v>756</v>
      </c>
      <c r="V29" s="40" t="s">
        <v>290</v>
      </c>
    </row>
    <row r="30" spans="1:22" s="40" customFormat="1" ht="15" x14ac:dyDescent="0.25">
      <c r="A30" s="44" t="s">
        <v>143</v>
      </c>
      <c r="B30" s="40">
        <v>27</v>
      </c>
      <c r="C30" s="40">
        <v>21</v>
      </c>
      <c r="D30" s="40">
        <v>33</v>
      </c>
      <c r="E30" s="40">
        <v>33</v>
      </c>
      <c r="F30" s="40">
        <v>39</v>
      </c>
      <c r="G30" s="40">
        <v>32</v>
      </c>
      <c r="H30" s="40">
        <v>21</v>
      </c>
      <c r="I30" s="40">
        <v>18</v>
      </c>
      <c r="J30" s="40">
        <v>33</v>
      </c>
      <c r="K30" s="45">
        <v>33</v>
      </c>
      <c r="L30" s="40">
        <v>46</v>
      </c>
      <c r="M30" s="40">
        <v>50</v>
      </c>
      <c r="N30" s="40">
        <v>56</v>
      </c>
      <c r="O30" s="40">
        <v>40</v>
      </c>
      <c r="P30" s="40">
        <v>59</v>
      </c>
      <c r="Q30" s="40">
        <v>75</v>
      </c>
      <c r="R30" s="40">
        <v>66</v>
      </c>
      <c r="S30" s="40">
        <v>67</v>
      </c>
      <c r="T30" s="40">
        <v>53</v>
      </c>
      <c r="U30" s="40">
        <v>39</v>
      </c>
    </row>
    <row r="31" spans="1:22" s="47" customFormat="1" ht="15" x14ac:dyDescent="0.25">
      <c r="A31" s="46" t="s">
        <v>59</v>
      </c>
      <c r="B31" s="47">
        <f t="shared" ref="B31:U31" si="3">SUM(B22:B30)</f>
        <v>1441</v>
      </c>
      <c r="C31" s="47">
        <f t="shared" si="3"/>
        <v>1515</v>
      </c>
      <c r="D31" s="47">
        <f t="shared" si="3"/>
        <v>1837</v>
      </c>
      <c r="E31" s="47">
        <f t="shared" si="3"/>
        <v>1885</v>
      </c>
      <c r="F31" s="47">
        <f t="shared" si="3"/>
        <v>1976</v>
      </c>
      <c r="G31" s="47">
        <f t="shared" si="3"/>
        <v>1676</v>
      </c>
      <c r="H31" s="47">
        <f t="shared" si="3"/>
        <v>1915</v>
      </c>
      <c r="I31" s="47">
        <f t="shared" si="3"/>
        <v>2350</v>
      </c>
      <c r="J31" s="47">
        <f t="shared" si="3"/>
        <v>2379</v>
      </c>
      <c r="K31" s="50">
        <f t="shared" si="3"/>
        <v>2357</v>
      </c>
      <c r="L31" s="47">
        <f t="shared" si="3"/>
        <v>2569</v>
      </c>
      <c r="M31" s="47">
        <f t="shared" si="3"/>
        <v>2805</v>
      </c>
      <c r="N31" s="47">
        <f t="shared" si="3"/>
        <v>2540</v>
      </c>
      <c r="O31" s="47">
        <f t="shared" si="3"/>
        <v>2678</v>
      </c>
      <c r="P31" s="47">
        <f t="shared" si="3"/>
        <v>3265</v>
      </c>
      <c r="Q31" s="47">
        <f t="shared" si="3"/>
        <v>3236</v>
      </c>
      <c r="R31" s="47">
        <f t="shared" si="3"/>
        <v>3416</v>
      </c>
      <c r="S31" s="47">
        <f t="shared" si="3"/>
        <v>2805</v>
      </c>
      <c r="T31" s="47">
        <f t="shared" si="3"/>
        <v>2690</v>
      </c>
      <c r="U31" s="47">
        <f t="shared" si="3"/>
        <v>2297</v>
      </c>
    </row>
    <row r="32" spans="1:22" s="40" customFormat="1" ht="15" x14ac:dyDescent="0.25">
      <c r="A32" s="44" t="s">
        <v>144</v>
      </c>
      <c r="B32" s="40">
        <v>592</v>
      </c>
      <c r="C32" s="40">
        <v>940</v>
      </c>
      <c r="D32" s="40">
        <v>2642</v>
      </c>
      <c r="E32" s="40">
        <v>3682</v>
      </c>
      <c r="F32" s="40">
        <v>6265</v>
      </c>
      <c r="G32" s="40">
        <v>7061</v>
      </c>
      <c r="H32" s="40">
        <v>8043</v>
      </c>
      <c r="I32" s="40">
        <v>8967</v>
      </c>
      <c r="J32" s="40">
        <v>10791</v>
      </c>
      <c r="K32" s="45">
        <v>11964</v>
      </c>
      <c r="L32" s="40">
        <v>15629</v>
      </c>
      <c r="M32" s="40">
        <v>15780</v>
      </c>
      <c r="N32" s="40">
        <v>18808</v>
      </c>
      <c r="O32" s="40">
        <v>20871</v>
      </c>
      <c r="P32" s="40">
        <v>22883</v>
      </c>
      <c r="Q32" s="40">
        <v>24642</v>
      </c>
      <c r="R32" s="40">
        <v>27155</v>
      </c>
      <c r="S32" s="40">
        <v>27234</v>
      </c>
      <c r="T32" s="40">
        <v>26524</v>
      </c>
      <c r="U32" s="40">
        <v>26040</v>
      </c>
    </row>
    <row r="33" spans="1:21" s="40" customFormat="1" ht="15" x14ac:dyDescent="0.25">
      <c r="A33" s="44" t="s">
        <v>34</v>
      </c>
      <c r="K33" s="45"/>
    </row>
    <row r="34" spans="1:21" s="46" customFormat="1" ht="15" x14ac:dyDescent="0.25">
      <c r="A34" s="46" t="s">
        <v>58</v>
      </c>
      <c r="B34" s="46">
        <v>2033</v>
      </c>
      <c r="C34" s="46">
        <v>2455</v>
      </c>
      <c r="D34" s="46">
        <v>4479</v>
      </c>
      <c r="E34" s="46">
        <v>5567</v>
      </c>
      <c r="F34" s="46">
        <v>8241</v>
      </c>
      <c r="G34" s="46">
        <v>8737</v>
      </c>
      <c r="H34" s="46">
        <v>9959</v>
      </c>
      <c r="I34" s="46">
        <v>11317</v>
      </c>
      <c r="J34" s="46">
        <v>13070</v>
      </c>
      <c r="K34" s="48">
        <v>14267</v>
      </c>
      <c r="L34" s="46">
        <v>18198</v>
      </c>
      <c r="M34" s="46">
        <v>18582</v>
      </c>
      <c r="N34" s="46">
        <v>21348</v>
      </c>
      <c r="O34" s="46">
        <v>23548</v>
      </c>
      <c r="P34" s="46">
        <v>26148</v>
      </c>
      <c r="Q34" s="46">
        <v>27878</v>
      </c>
      <c r="R34" s="46">
        <v>30571</v>
      </c>
      <c r="S34" s="46">
        <v>30039</v>
      </c>
      <c r="T34" s="46">
        <v>29212</v>
      </c>
      <c r="U34" s="46">
        <v>28337</v>
      </c>
    </row>
    <row r="35" spans="1:21" s="40" customFormat="1" ht="15" x14ac:dyDescent="0.25">
      <c r="A35" s="44"/>
      <c r="K35" s="45"/>
    </row>
    <row r="36" spans="1:21" s="53" customFormat="1" ht="15" x14ac:dyDescent="0.25">
      <c r="A36" s="52"/>
      <c r="K36" s="54"/>
    </row>
    <row r="37" spans="1:21" s="53" customFormat="1" ht="15" x14ac:dyDescent="0.25">
      <c r="A37" s="52"/>
      <c r="K37" s="54"/>
    </row>
    <row r="38" spans="1:21" s="13" customFormat="1" ht="15" x14ac:dyDescent="0.25">
      <c r="B38" s="22"/>
      <c r="C38" s="22"/>
      <c r="D38" s="22"/>
      <c r="E38" s="22"/>
      <c r="F38" s="22"/>
      <c r="G38" s="22"/>
      <c r="H38" s="22"/>
      <c r="I38" s="22"/>
      <c r="J38" s="22"/>
      <c r="K38" s="22"/>
      <c r="L38" s="22"/>
      <c r="M38" s="22"/>
      <c r="N38" s="22"/>
      <c r="O38" s="22"/>
      <c r="P38" s="22"/>
      <c r="Q38" s="22"/>
      <c r="R38" s="22"/>
      <c r="S38" s="22"/>
      <c r="T38" s="22"/>
    </row>
    <row r="39" spans="1:21" s="13" customFormat="1" ht="15" x14ac:dyDescent="0.25">
      <c r="A39" s="33"/>
    </row>
    <row r="40" spans="1:21" s="13" customFormat="1" ht="15" x14ac:dyDescent="0.25">
      <c r="A40" s="33"/>
      <c r="B40" s="15"/>
      <c r="C40" s="15"/>
      <c r="D40" s="15"/>
      <c r="E40" s="15"/>
      <c r="F40" s="15"/>
      <c r="G40" s="15"/>
      <c r="H40" s="15"/>
      <c r="I40" s="15"/>
      <c r="J40" s="15"/>
      <c r="K40" s="15"/>
      <c r="L40" s="15"/>
      <c r="M40" s="15"/>
      <c r="N40" s="15"/>
      <c r="O40" s="15"/>
      <c r="P40" s="15"/>
      <c r="Q40" s="15"/>
      <c r="R40" s="15"/>
      <c r="S40" s="15"/>
      <c r="T40" s="15"/>
    </row>
    <row r="41" spans="1:21" s="13" customFormat="1" ht="15" x14ac:dyDescent="0.25">
      <c r="A41" s="33"/>
      <c r="B41" s="15"/>
      <c r="C41" s="15"/>
      <c r="D41" s="15"/>
      <c r="E41" s="15"/>
      <c r="F41" s="15"/>
      <c r="G41" s="15"/>
      <c r="H41" s="15"/>
      <c r="I41" s="15"/>
      <c r="J41" s="15"/>
      <c r="K41" s="15"/>
      <c r="L41" s="15"/>
      <c r="M41" s="15"/>
      <c r="N41" s="15"/>
      <c r="O41" s="15"/>
      <c r="P41" s="15"/>
      <c r="Q41" s="15"/>
      <c r="R41" s="15"/>
      <c r="S41" s="15"/>
      <c r="T41" s="15"/>
    </row>
    <row r="42" spans="1:21" s="13" customFormat="1" x14ac:dyDescent="0.2">
      <c r="A42" s="55"/>
      <c r="B42" s="15"/>
      <c r="C42" s="15"/>
      <c r="D42" s="15"/>
      <c r="E42" s="15"/>
      <c r="F42" s="15"/>
      <c r="G42" s="15"/>
      <c r="H42" s="15"/>
      <c r="I42" s="15"/>
      <c r="J42" s="15"/>
      <c r="K42" s="15"/>
      <c r="L42" s="15"/>
      <c r="M42" s="15"/>
      <c r="N42" s="15"/>
      <c r="O42" s="15"/>
      <c r="P42" s="15"/>
      <c r="Q42" s="15"/>
      <c r="R42" s="15"/>
      <c r="S42" s="15"/>
      <c r="T42" s="15"/>
    </row>
    <row r="43" spans="1:21" s="13" customFormat="1" x14ac:dyDescent="0.2">
      <c r="A43" s="55"/>
      <c r="B43" s="15"/>
      <c r="C43" s="15"/>
      <c r="D43" s="15"/>
      <c r="E43" s="15"/>
      <c r="F43" s="15"/>
      <c r="G43" s="15"/>
      <c r="H43" s="15"/>
      <c r="I43" s="15"/>
      <c r="J43" s="15"/>
      <c r="K43" s="15"/>
      <c r="L43" s="15"/>
      <c r="M43" s="15"/>
      <c r="N43" s="15"/>
      <c r="O43" s="15"/>
      <c r="P43" s="15"/>
      <c r="Q43" s="15"/>
      <c r="R43" s="15"/>
      <c r="S43" s="15"/>
      <c r="T43" s="15"/>
    </row>
    <row r="44" spans="1:21" s="13" customFormat="1" x14ac:dyDescent="0.2">
      <c r="A44" s="55"/>
      <c r="B44" s="15"/>
      <c r="C44" s="15"/>
      <c r="D44" s="15"/>
      <c r="E44" s="15"/>
      <c r="F44" s="15"/>
      <c r="G44" s="15"/>
      <c r="H44" s="15"/>
      <c r="I44" s="15"/>
      <c r="J44" s="15"/>
      <c r="K44" s="15"/>
      <c r="L44" s="15"/>
      <c r="M44" s="15"/>
      <c r="N44" s="15"/>
      <c r="O44" s="15"/>
      <c r="P44" s="15"/>
      <c r="Q44" s="15"/>
      <c r="R44" s="15"/>
      <c r="S44" s="15"/>
      <c r="T44" s="15"/>
    </row>
    <row r="45" spans="1:21" s="13" customFormat="1" x14ac:dyDescent="0.2">
      <c r="A45" s="55"/>
      <c r="B45" s="15"/>
      <c r="C45" s="15"/>
      <c r="D45" s="15"/>
      <c r="E45" s="15"/>
      <c r="F45" s="15"/>
      <c r="G45" s="15"/>
      <c r="H45" s="15"/>
      <c r="I45" s="15"/>
      <c r="J45" s="15"/>
      <c r="K45" s="15"/>
      <c r="L45" s="15"/>
      <c r="M45" s="15"/>
      <c r="N45" s="15"/>
      <c r="O45" s="15"/>
      <c r="P45" s="15"/>
      <c r="Q45" s="15"/>
      <c r="R45" s="15"/>
      <c r="S45" s="15"/>
      <c r="T45" s="15"/>
    </row>
    <row r="46" spans="1:21" s="13" customFormat="1" ht="15" x14ac:dyDescent="0.25">
      <c r="A46" s="33"/>
      <c r="B46" s="15"/>
      <c r="C46" s="15"/>
      <c r="D46" s="15"/>
      <c r="E46" s="15"/>
      <c r="F46" s="15"/>
      <c r="G46" s="15"/>
      <c r="H46" s="15"/>
      <c r="I46" s="15"/>
      <c r="J46" s="15"/>
      <c r="K46" s="15"/>
      <c r="L46" s="15"/>
      <c r="M46" s="15"/>
      <c r="N46" s="15"/>
      <c r="O46" s="15"/>
      <c r="P46" s="15"/>
      <c r="Q46" s="15"/>
      <c r="R46" s="15"/>
      <c r="S46" s="15"/>
      <c r="T46" s="15"/>
    </row>
    <row r="47" spans="1:21" s="13" customFormat="1" ht="15" x14ac:dyDescent="0.25">
      <c r="A47" s="33"/>
      <c r="B47" s="15"/>
      <c r="C47" s="15"/>
      <c r="D47" s="15"/>
      <c r="E47" s="15"/>
      <c r="F47" s="15"/>
      <c r="G47" s="15"/>
      <c r="H47" s="15"/>
      <c r="I47" s="15"/>
      <c r="J47" s="15"/>
      <c r="K47" s="15"/>
      <c r="L47" s="15"/>
      <c r="M47" s="15"/>
      <c r="N47" s="15"/>
      <c r="O47" s="15"/>
      <c r="P47" s="15"/>
      <c r="Q47" s="15"/>
      <c r="R47" s="15"/>
      <c r="S47" s="15"/>
      <c r="T47" s="15"/>
    </row>
    <row r="48" spans="1:21" s="13" customFormat="1" ht="15" x14ac:dyDescent="0.25">
      <c r="A48" s="33"/>
      <c r="B48" s="15"/>
      <c r="C48" s="15"/>
      <c r="D48" s="15"/>
      <c r="E48" s="15"/>
      <c r="F48" s="15"/>
      <c r="G48" s="15"/>
      <c r="H48" s="15"/>
      <c r="I48" s="15"/>
      <c r="J48" s="15"/>
      <c r="K48" s="15"/>
      <c r="L48" s="15"/>
      <c r="M48" s="15"/>
      <c r="N48" s="15"/>
      <c r="O48" s="15"/>
      <c r="P48" s="15"/>
      <c r="Q48" s="15"/>
      <c r="R48" s="15"/>
      <c r="S48" s="15"/>
      <c r="T48" s="15"/>
    </row>
    <row r="49" spans="1:20" s="13" customFormat="1" ht="15" x14ac:dyDescent="0.25">
      <c r="A49" s="6"/>
      <c r="B49" s="15"/>
      <c r="C49" s="15"/>
      <c r="D49" s="15"/>
      <c r="E49" s="15"/>
      <c r="F49" s="15"/>
      <c r="G49" s="15"/>
      <c r="H49" s="15"/>
      <c r="I49" s="15"/>
      <c r="J49" s="15"/>
      <c r="K49" s="15"/>
      <c r="L49" s="15"/>
      <c r="M49" s="15"/>
      <c r="N49" s="15"/>
      <c r="O49" s="15"/>
      <c r="P49" s="15"/>
      <c r="Q49" s="15"/>
      <c r="R49" s="15"/>
      <c r="S49" s="15"/>
      <c r="T49" s="15"/>
    </row>
    <row r="50" spans="1:20" s="13" customFormat="1" ht="15" x14ac:dyDescent="0.25">
      <c r="A50" s="33"/>
      <c r="B50" s="56"/>
      <c r="C50" s="56"/>
      <c r="D50" s="56"/>
      <c r="E50" s="56"/>
      <c r="F50" s="56"/>
      <c r="G50" s="56"/>
      <c r="H50" s="56"/>
      <c r="I50" s="56"/>
      <c r="J50" s="56"/>
      <c r="K50" s="56"/>
      <c r="L50" s="56"/>
      <c r="M50" s="56"/>
      <c r="N50" s="56"/>
      <c r="O50" s="56"/>
      <c r="P50" s="56"/>
      <c r="Q50" s="56"/>
      <c r="R50" s="56"/>
      <c r="S50" s="56"/>
      <c r="T50" s="56"/>
    </row>
    <row r="51" spans="1:20" s="13" customFormat="1" ht="15" x14ac:dyDescent="0.25">
      <c r="A51" s="33"/>
      <c r="B51" s="15"/>
      <c r="C51" s="15"/>
      <c r="D51" s="15"/>
      <c r="E51" s="15"/>
      <c r="F51" s="15"/>
      <c r="G51" s="15"/>
      <c r="H51" s="15"/>
      <c r="I51" s="15"/>
      <c r="J51" s="15"/>
      <c r="K51" s="15"/>
      <c r="L51" s="15"/>
      <c r="M51" s="15"/>
      <c r="N51" s="15"/>
      <c r="O51" s="15"/>
      <c r="P51" s="15"/>
      <c r="Q51" s="15"/>
      <c r="R51" s="15"/>
      <c r="S51" s="15"/>
      <c r="T51" s="15"/>
    </row>
    <row r="52" spans="1:20" s="13" customFormat="1" ht="15" x14ac:dyDescent="0.25">
      <c r="A52" s="6"/>
      <c r="B52" s="15"/>
      <c r="C52" s="15"/>
      <c r="D52" s="15"/>
      <c r="E52" s="15"/>
      <c r="F52" s="15"/>
      <c r="G52" s="15"/>
      <c r="H52" s="15"/>
      <c r="I52" s="15"/>
      <c r="J52" s="15"/>
      <c r="K52" s="15"/>
      <c r="L52" s="15"/>
      <c r="M52" s="15"/>
      <c r="N52" s="15"/>
      <c r="O52" s="15"/>
      <c r="P52" s="15"/>
      <c r="Q52" s="15"/>
      <c r="R52" s="15"/>
      <c r="S52" s="15"/>
      <c r="T52" s="15"/>
    </row>
    <row r="53" spans="1:20" s="13" customFormat="1" ht="15" x14ac:dyDescent="0.25">
      <c r="A53" s="6"/>
      <c r="B53" s="15"/>
      <c r="C53" s="15"/>
      <c r="D53" s="15"/>
      <c r="E53" s="15"/>
      <c r="F53" s="15"/>
      <c r="G53" s="15"/>
      <c r="H53" s="15"/>
      <c r="I53" s="15"/>
      <c r="J53" s="15"/>
      <c r="K53" s="15"/>
      <c r="L53" s="15"/>
      <c r="M53" s="15"/>
      <c r="N53" s="15"/>
      <c r="O53" s="15"/>
      <c r="P53" s="15"/>
      <c r="Q53" s="15"/>
      <c r="R53" s="15"/>
      <c r="S53" s="15"/>
      <c r="T53" s="15"/>
    </row>
    <row r="54" spans="1:20" s="13" customFormat="1" ht="15" x14ac:dyDescent="0.25">
      <c r="A54" s="33"/>
      <c r="B54" s="15"/>
      <c r="C54" s="15"/>
      <c r="D54" s="15"/>
      <c r="E54" s="15"/>
      <c r="F54" s="15"/>
      <c r="G54" s="15"/>
      <c r="H54" s="15"/>
      <c r="I54" s="15"/>
      <c r="J54" s="15"/>
      <c r="K54" s="15"/>
      <c r="L54" s="15"/>
      <c r="M54" s="15"/>
      <c r="N54" s="15"/>
      <c r="O54" s="15"/>
      <c r="P54" s="15"/>
      <c r="Q54" s="15"/>
      <c r="R54" s="15"/>
      <c r="S54" s="15"/>
      <c r="T54" s="15"/>
    </row>
    <row r="55" spans="1:20" s="13" customFormat="1" ht="15" x14ac:dyDescent="0.25">
      <c r="A55" s="33"/>
      <c r="B55" s="56"/>
      <c r="C55" s="56"/>
      <c r="D55" s="56"/>
      <c r="E55" s="56"/>
      <c r="F55" s="56"/>
      <c r="G55" s="56"/>
      <c r="H55" s="56"/>
      <c r="I55" s="56"/>
      <c r="J55" s="56"/>
      <c r="K55" s="56"/>
      <c r="L55" s="56"/>
      <c r="M55" s="56"/>
      <c r="N55" s="56"/>
      <c r="O55" s="56"/>
      <c r="P55" s="56"/>
      <c r="Q55" s="56"/>
      <c r="R55" s="56"/>
      <c r="S55" s="56"/>
      <c r="T55" s="56"/>
    </row>
    <row r="56" spans="1:20" s="13" customFormat="1" ht="15" x14ac:dyDescent="0.25">
      <c r="A56" s="33"/>
      <c r="B56" s="15"/>
      <c r="C56" s="15"/>
      <c r="D56" s="15"/>
      <c r="E56" s="15"/>
      <c r="F56" s="15"/>
      <c r="G56" s="15"/>
      <c r="H56" s="15"/>
      <c r="I56" s="15"/>
      <c r="J56" s="15"/>
      <c r="K56" s="15"/>
      <c r="L56" s="15"/>
      <c r="M56" s="15"/>
      <c r="N56" s="15"/>
      <c r="O56" s="15"/>
      <c r="P56" s="15"/>
      <c r="Q56" s="15"/>
      <c r="R56" s="15"/>
      <c r="S56" s="15"/>
      <c r="T56" s="15"/>
    </row>
    <row r="57" spans="1:20" s="13" customFormat="1" ht="15" x14ac:dyDescent="0.25">
      <c r="A57" s="33"/>
      <c r="B57" s="15"/>
      <c r="C57" s="15"/>
      <c r="D57" s="15"/>
      <c r="E57" s="15"/>
      <c r="F57" s="15"/>
      <c r="G57" s="15"/>
      <c r="H57" s="15"/>
      <c r="I57" s="15"/>
      <c r="J57" s="15"/>
      <c r="K57" s="15"/>
      <c r="L57" s="15"/>
      <c r="M57" s="15"/>
      <c r="N57" s="15"/>
      <c r="O57" s="15"/>
      <c r="P57" s="15"/>
      <c r="Q57" s="15"/>
      <c r="R57" s="15"/>
      <c r="S57" s="15"/>
      <c r="T57" s="15"/>
    </row>
    <row r="58" spans="1:20" s="13" customFormat="1" ht="15" x14ac:dyDescent="0.25">
      <c r="A58" s="33"/>
      <c r="B58" s="15"/>
      <c r="C58" s="15"/>
      <c r="D58" s="15"/>
      <c r="E58" s="15"/>
      <c r="F58" s="15"/>
      <c r="G58" s="15"/>
      <c r="H58" s="15"/>
      <c r="I58" s="15"/>
      <c r="J58" s="15"/>
      <c r="K58" s="15"/>
      <c r="L58" s="15"/>
      <c r="M58" s="15"/>
      <c r="N58" s="15"/>
      <c r="O58" s="15"/>
      <c r="P58" s="15"/>
      <c r="Q58" s="15"/>
      <c r="R58" s="15"/>
      <c r="S58" s="15"/>
      <c r="T58" s="15"/>
    </row>
    <row r="59" spans="1:20" s="13" customFormat="1" ht="15" x14ac:dyDescent="0.25">
      <c r="A59" s="33"/>
      <c r="B59" s="15"/>
      <c r="C59" s="15"/>
      <c r="D59" s="15"/>
      <c r="E59" s="15"/>
      <c r="F59" s="15"/>
      <c r="G59" s="15"/>
      <c r="H59" s="15"/>
      <c r="I59" s="15"/>
      <c r="J59" s="15"/>
      <c r="K59" s="15"/>
      <c r="L59" s="15"/>
      <c r="M59" s="15"/>
      <c r="N59" s="15"/>
      <c r="O59" s="15"/>
      <c r="P59" s="15"/>
      <c r="Q59" s="15"/>
      <c r="R59" s="15"/>
      <c r="S59" s="15"/>
      <c r="T59" s="15"/>
    </row>
    <row r="60" spans="1:20" s="13" customFormat="1" ht="15" x14ac:dyDescent="0.25">
      <c r="A60" s="33"/>
      <c r="B60" s="15"/>
      <c r="C60" s="15"/>
      <c r="D60" s="15"/>
      <c r="E60" s="15"/>
      <c r="F60" s="15"/>
      <c r="G60" s="15"/>
      <c r="H60" s="15"/>
      <c r="I60" s="15"/>
      <c r="J60" s="15"/>
      <c r="K60" s="15"/>
      <c r="L60" s="15"/>
      <c r="M60" s="15"/>
      <c r="N60" s="15"/>
      <c r="O60" s="15"/>
      <c r="P60" s="15"/>
      <c r="Q60" s="15"/>
      <c r="R60" s="15"/>
      <c r="S60" s="15"/>
      <c r="T60" s="15"/>
    </row>
    <row r="61" spans="1:20" s="13" customFormat="1" ht="15" x14ac:dyDescent="0.25">
      <c r="A61" s="33"/>
      <c r="B61" s="15"/>
      <c r="C61" s="15"/>
      <c r="D61" s="15"/>
      <c r="E61" s="15"/>
      <c r="F61" s="15"/>
      <c r="G61" s="15"/>
      <c r="H61" s="15"/>
      <c r="I61" s="15"/>
    </row>
    <row r="62" spans="1:20" s="13" customFormat="1" ht="15" x14ac:dyDescent="0.25">
      <c r="A62" s="33"/>
      <c r="B62" s="15"/>
      <c r="C62" s="15"/>
      <c r="D62" s="15"/>
      <c r="E62" s="15"/>
      <c r="F62" s="15"/>
      <c r="G62" s="15"/>
      <c r="H62" s="15"/>
      <c r="I62" s="15"/>
      <c r="J62" s="15"/>
      <c r="K62" s="15"/>
      <c r="L62" s="15"/>
      <c r="M62" s="15"/>
      <c r="N62" s="15"/>
      <c r="O62" s="15"/>
      <c r="P62" s="15"/>
      <c r="Q62" s="15"/>
      <c r="R62" s="15"/>
      <c r="S62" s="15"/>
      <c r="T62" s="15"/>
    </row>
    <row r="63" spans="1:20" s="13" customFormat="1" ht="15" x14ac:dyDescent="0.25">
      <c r="A63" s="33"/>
      <c r="B63" s="15"/>
      <c r="C63" s="15"/>
      <c r="D63" s="15"/>
      <c r="E63" s="15"/>
      <c r="F63" s="15"/>
      <c r="G63" s="15"/>
      <c r="H63" s="15"/>
      <c r="I63" s="15"/>
      <c r="J63" s="15"/>
      <c r="K63" s="15"/>
      <c r="L63" s="15"/>
      <c r="M63" s="15"/>
      <c r="N63" s="15"/>
      <c r="O63" s="15"/>
      <c r="P63" s="15"/>
      <c r="Q63" s="15"/>
      <c r="R63" s="15"/>
      <c r="S63" s="15"/>
      <c r="T63" s="15"/>
    </row>
    <row r="64" spans="1:20" s="13" customFormat="1" ht="15" x14ac:dyDescent="0.25">
      <c r="A64" s="57"/>
      <c r="B64" s="15"/>
      <c r="C64" s="15"/>
      <c r="D64" s="15"/>
      <c r="E64" s="15"/>
      <c r="F64" s="15"/>
      <c r="G64" s="15"/>
      <c r="H64" s="15"/>
      <c r="I64" s="15"/>
      <c r="J64" s="15"/>
      <c r="K64" s="15"/>
      <c r="L64" s="15"/>
      <c r="M64" s="15"/>
      <c r="N64" s="15"/>
      <c r="O64" s="15"/>
      <c r="P64" s="15"/>
      <c r="Q64" s="15"/>
      <c r="R64" s="15"/>
      <c r="S64" s="15"/>
      <c r="T64" s="15"/>
    </row>
    <row r="65" spans="1:20" s="13" customFormat="1" ht="15" x14ac:dyDescent="0.25">
      <c r="A65" s="33"/>
      <c r="B65" s="15"/>
      <c r="C65" s="15"/>
      <c r="D65" s="15"/>
      <c r="E65" s="15"/>
      <c r="F65" s="15"/>
      <c r="G65" s="15"/>
      <c r="H65" s="15"/>
      <c r="I65" s="15"/>
      <c r="J65" s="15"/>
      <c r="K65" s="15"/>
      <c r="L65" s="15"/>
      <c r="M65" s="15"/>
      <c r="N65" s="15"/>
      <c r="O65" s="15"/>
      <c r="P65" s="15"/>
      <c r="Q65" s="15"/>
      <c r="R65" s="15"/>
      <c r="S65" s="15"/>
      <c r="T65" s="15"/>
    </row>
    <row r="66" spans="1:20" s="13" customFormat="1" ht="15" x14ac:dyDescent="0.25">
      <c r="A66" s="6"/>
      <c r="B66" s="15"/>
      <c r="C66" s="15"/>
      <c r="D66" s="15"/>
      <c r="E66" s="15"/>
      <c r="F66" s="15"/>
      <c r="G66" s="15"/>
      <c r="H66" s="15"/>
      <c r="I66" s="15"/>
      <c r="J66" s="15"/>
      <c r="K66" s="15"/>
      <c r="L66" s="15"/>
      <c r="M66" s="15"/>
      <c r="N66" s="15"/>
      <c r="O66" s="15"/>
      <c r="P66" s="15"/>
      <c r="Q66" s="15"/>
      <c r="R66" s="15"/>
      <c r="S66" s="15"/>
      <c r="T66" s="15"/>
    </row>
    <row r="67" spans="1:20" s="13" customFormat="1" ht="15" x14ac:dyDescent="0.25">
      <c r="A67" s="33"/>
      <c r="B67" s="15"/>
      <c r="C67" s="15"/>
      <c r="D67" s="15"/>
      <c r="E67" s="15"/>
      <c r="F67" s="15"/>
      <c r="G67" s="15"/>
      <c r="H67" s="15"/>
      <c r="I67" s="15"/>
      <c r="J67" s="15"/>
      <c r="K67" s="15"/>
      <c r="L67" s="15"/>
      <c r="M67" s="15"/>
      <c r="N67" s="15"/>
      <c r="O67" s="15"/>
      <c r="P67" s="15"/>
      <c r="Q67" s="15"/>
      <c r="R67" s="15"/>
      <c r="S67" s="15"/>
      <c r="T67" s="15"/>
    </row>
    <row r="68" spans="1:20" s="13" customFormat="1" ht="15" x14ac:dyDescent="0.25">
      <c r="A68" s="33"/>
      <c r="B68" s="56"/>
      <c r="C68" s="56"/>
      <c r="D68" s="56"/>
      <c r="E68" s="56"/>
      <c r="F68" s="56"/>
      <c r="G68" s="56"/>
      <c r="H68" s="56"/>
      <c r="I68" s="56"/>
      <c r="J68" s="56"/>
      <c r="K68" s="56"/>
      <c r="L68" s="56"/>
      <c r="M68" s="56"/>
      <c r="N68" s="56"/>
      <c r="O68" s="56"/>
      <c r="P68" s="56"/>
      <c r="Q68" s="56"/>
      <c r="R68" s="56"/>
      <c r="S68" s="56"/>
      <c r="T68" s="56"/>
    </row>
    <row r="69" spans="1:20" s="13" customFormat="1" ht="15" x14ac:dyDescent="0.25">
      <c r="A69" s="33"/>
      <c r="B69" s="15"/>
      <c r="C69" s="15"/>
      <c r="D69" s="15"/>
      <c r="E69" s="15"/>
      <c r="F69" s="15"/>
      <c r="G69" s="15"/>
      <c r="H69" s="15"/>
      <c r="I69" s="15"/>
    </row>
    <row r="70" spans="1:20" s="13" customFormat="1" ht="15" x14ac:dyDescent="0.25">
      <c r="A70" s="6"/>
      <c r="B70" s="15"/>
      <c r="C70" s="15"/>
      <c r="D70" s="15"/>
      <c r="E70" s="15"/>
      <c r="F70" s="15"/>
      <c r="G70" s="15"/>
      <c r="H70" s="15"/>
      <c r="I70" s="15"/>
      <c r="J70" s="15"/>
      <c r="K70" s="15"/>
      <c r="L70" s="15"/>
      <c r="M70" s="15"/>
      <c r="N70" s="15"/>
      <c r="O70" s="15"/>
      <c r="P70" s="15"/>
      <c r="Q70" s="15"/>
      <c r="R70" s="15"/>
      <c r="S70" s="15"/>
      <c r="T70" s="15"/>
    </row>
    <row r="71" spans="1:20" s="13" customFormat="1" ht="15" x14ac:dyDescent="0.25">
      <c r="A71" s="6"/>
      <c r="B71" s="15"/>
      <c r="C71" s="15"/>
      <c r="D71" s="15"/>
      <c r="E71" s="15"/>
      <c r="F71" s="15"/>
      <c r="G71" s="15"/>
      <c r="H71" s="15"/>
      <c r="I71" s="15"/>
      <c r="J71" s="15"/>
      <c r="K71" s="15"/>
      <c r="L71" s="15"/>
      <c r="M71" s="15"/>
      <c r="N71" s="15"/>
      <c r="O71" s="15"/>
      <c r="P71" s="15"/>
      <c r="Q71" s="15"/>
      <c r="R71" s="15"/>
      <c r="S71" s="15"/>
      <c r="T71" s="15"/>
    </row>
    <row r="72" spans="1:20" s="13" customFormat="1" ht="15" x14ac:dyDescent="0.25">
      <c r="A72" s="33"/>
      <c r="B72" s="15"/>
      <c r="C72" s="15"/>
      <c r="D72" s="15"/>
      <c r="E72" s="15"/>
      <c r="F72" s="15"/>
      <c r="G72" s="15"/>
      <c r="H72" s="15"/>
      <c r="I72" s="15"/>
    </row>
    <row r="73" spans="1:20" s="13" customFormat="1" ht="15" x14ac:dyDescent="0.25">
      <c r="A73" s="33"/>
      <c r="B73" s="56"/>
      <c r="C73" s="56"/>
      <c r="D73" s="56"/>
      <c r="E73" s="56"/>
      <c r="F73" s="56"/>
      <c r="G73" s="56"/>
      <c r="H73" s="56"/>
      <c r="I73" s="56"/>
      <c r="J73" s="56"/>
      <c r="K73" s="56"/>
      <c r="L73" s="56"/>
      <c r="M73" s="56"/>
      <c r="N73" s="56"/>
      <c r="O73" s="56"/>
      <c r="P73" s="56"/>
      <c r="Q73" s="56"/>
      <c r="R73" s="56"/>
      <c r="S73" s="56"/>
      <c r="T73" s="56"/>
    </row>
    <row r="74" spans="1:20" s="13" customFormat="1" ht="15" x14ac:dyDescent="0.25">
      <c r="J74" s="34"/>
      <c r="K74" s="34"/>
      <c r="L74" s="34"/>
      <c r="M74" s="34"/>
      <c r="N74" s="34"/>
      <c r="O74" s="34"/>
      <c r="P74" s="34"/>
      <c r="Q74" s="34"/>
      <c r="R74" s="34"/>
      <c r="S74" s="34"/>
      <c r="T74" s="34"/>
    </row>
    <row r="75" spans="1:20" s="13" customFormat="1" ht="15" x14ac:dyDescent="0.25">
      <c r="J75" s="34"/>
      <c r="K75" s="34"/>
      <c r="L75" s="34"/>
      <c r="M75" s="34"/>
      <c r="N75" s="34"/>
      <c r="O75" s="34"/>
      <c r="P75" s="34"/>
      <c r="Q75" s="34"/>
      <c r="R75" s="34"/>
      <c r="S75" s="34"/>
      <c r="T75" s="34"/>
    </row>
    <row r="76" spans="1:20" s="13" customFormat="1" ht="15" x14ac:dyDescent="0.25">
      <c r="J76" s="34"/>
      <c r="K76" s="34"/>
      <c r="L76" s="34"/>
      <c r="M76" s="34"/>
      <c r="N76" s="34"/>
      <c r="O76" s="34"/>
      <c r="P76" s="34"/>
      <c r="Q76" s="34"/>
      <c r="R76" s="34"/>
      <c r="S76" s="34"/>
      <c r="T76" s="34"/>
    </row>
    <row r="77" spans="1:20" s="13" customFormat="1" ht="15" x14ac:dyDescent="0.25">
      <c r="J77" s="34"/>
      <c r="K77" s="34"/>
      <c r="L77" s="34"/>
      <c r="M77" s="34"/>
      <c r="N77" s="34"/>
      <c r="O77" s="34"/>
      <c r="P77" s="34"/>
      <c r="Q77" s="34"/>
      <c r="R77" s="34"/>
      <c r="S77" s="34"/>
      <c r="T77" s="34"/>
    </row>
    <row r="78" spans="1:20" s="13" customFormat="1" ht="15" x14ac:dyDescent="0.25">
      <c r="J78" s="34"/>
      <c r="K78" s="34"/>
      <c r="L78" s="34"/>
      <c r="M78" s="34"/>
      <c r="N78" s="34"/>
      <c r="O78" s="34"/>
      <c r="P78" s="34"/>
      <c r="Q78" s="34"/>
      <c r="R78" s="34"/>
      <c r="S78" s="34"/>
      <c r="T78" s="34"/>
    </row>
    <row r="79" spans="1:20" s="13" customFormat="1" ht="15" x14ac:dyDescent="0.25">
      <c r="J79" s="34"/>
      <c r="K79" s="34"/>
      <c r="L79" s="34"/>
      <c r="M79" s="34"/>
      <c r="N79" s="34"/>
      <c r="O79" s="34"/>
      <c r="P79" s="34"/>
      <c r="Q79" s="34"/>
      <c r="R79" s="34"/>
      <c r="S79" s="34"/>
      <c r="T79" s="34"/>
    </row>
    <row r="80" spans="1:20" s="13" customFormat="1" ht="15" x14ac:dyDescent="0.25">
      <c r="J80" s="34"/>
      <c r="K80" s="34"/>
      <c r="L80" s="34"/>
      <c r="M80" s="34"/>
      <c r="N80" s="34"/>
      <c r="O80" s="34"/>
      <c r="P80" s="34"/>
      <c r="Q80" s="34"/>
      <c r="R80" s="34"/>
      <c r="S80" s="34"/>
      <c r="T80" s="34"/>
    </row>
    <row r="81" spans="10:20" s="13" customFormat="1" ht="15" x14ac:dyDescent="0.25">
      <c r="J81" s="34"/>
      <c r="K81" s="34"/>
      <c r="L81" s="34"/>
      <c r="M81" s="34"/>
      <c r="N81" s="34"/>
      <c r="O81" s="34"/>
      <c r="P81" s="34"/>
      <c r="Q81" s="34"/>
      <c r="R81" s="34"/>
      <c r="S81" s="34"/>
      <c r="T81" s="34"/>
    </row>
    <row r="82" spans="10:20" s="13" customFormat="1" ht="15" x14ac:dyDescent="0.25">
      <c r="J82" s="34"/>
      <c r="K82" s="34"/>
      <c r="L82" s="34"/>
      <c r="M82" s="34"/>
      <c r="N82" s="34"/>
      <c r="O82" s="34"/>
      <c r="P82" s="34"/>
      <c r="Q82" s="34"/>
      <c r="R82" s="34"/>
      <c r="S82" s="34"/>
      <c r="T82" s="34"/>
    </row>
    <row r="83" spans="10:20" s="13" customFormat="1" ht="15" x14ac:dyDescent="0.25">
      <c r="J83" s="34"/>
      <c r="K83" s="34"/>
      <c r="L83" s="34"/>
      <c r="M83" s="34"/>
      <c r="N83" s="34"/>
      <c r="O83" s="34"/>
      <c r="P83" s="34"/>
      <c r="Q83" s="34"/>
      <c r="R83" s="34"/>
      <c r="S83" s="34"/>
      <c r="T83" s="34"/>
    </row>
    <row r="84" spans="10:20" s="13" customFormat="1" ht="15" x14ac:dyDescent="0.25">
      <c r="J84" s="34"/>
      <c r="K84" s="34"/>
      <c r="L84" s="34"/>
      <c r="M84" s="34"/>
      <c r="N84" s="34"/>
      <c r="O84" s="34"/>
      <c r="P84" s="34"/>
      <c r="Q84" s="34"/>
      <c r="R84" s="34"/>
      <c r="S84" s="34"/>
      <c r="T84" s="34"/>
    </row>
    <row r="85" spans="10:20" s="13" customFormat="1" ht="15" x14ac:dyDescent="0.25">
      <c r="J85" s="34"/>
      <c r="K85" s="34"/>
      <c r="L85" s="34"/>
      <c r="M85" s="34"/>
      <c r="N85" s="34"/>
      <c r="O85" s="34"/>
      <c r="P85" s="34"/>
      <c r="Q85" s="34"/>
      <c r="R85" s="34"/>
      <c r="S85" s="34"/>
      <c r="T85" s="34"/>
    </row>
    <row r="86" spans="10:20" s="13" customFormat="1" ht="15" x14ac:dyDescent="0.25">
      <c r="J86" s="34"/>
      <c r="K86" s="34"/>
      <c r="L86" s="34"/>
      <c r="M86" s="34"/>
      <c r="N86" s="34"/>
      <c r="O86" s="34"/>
      <c r="P86" s="34"/>
      <c r="Q86" s="34"/>
      <c r="R86" s="34"/>
      <c r="S86" s="34"/>
      <c r="T86" s="34"/>
    </row>
    <row r="87" spans="10:20" s="13" customFormat="1" ht="15" x14ac:dyDescent="0.25">
      <c r="J87" s="34"/>
      <c r="K87" s="34"/>
      <c r="L87" s="34"/>
      <c r="M87" s="34"/>
      <c r="N87" s="34"/>
      <c r="O87" s="34"/>
      <c r="P87" s="34"/>
      <c r="Q87" s="34"/>
      <c r="R87" s="34"/>
      <c r="S87" s="34"/>
      <c r="T87" s="34"/>
    </row>
    <row r="88" spans="10:20" s="13" customFormat="1" ht="15" x14ac:dyDescent="0.25">
      <c r="J88" s="34"/>
      <c r="K88" s="34"/>
      <c r="L88" s="34"/>
      <c r="M88" s="34"/>
      <c r="N88" s="34"/>
      <c r="O88" s="34"/>
      <c r="P88" s="34"/>
      <c r="Q88" s="34"/>
      <c r="R88" s="34"/>
      <c r="S88" s="34"/>
      <c r="T88" s="34"/>
    </row>
    <row r="89" spans="10:20" s="13" customFormat="1" ht="15" x14ac:dyDescent="0.25">
      <c r="J89" s="34"/>
      <c r="K89" s="34"/>
      <c r="L89" s="34"/>
      <c r="M89" s="34"/>
      <c r="N89" s="34"/>
      <c r="O89" s="34"/>
      <c r="P89" s="34"/>
      <c r="Q89" s="34"/>
      <c r="R89" s="34"/>
      <c r="S89" s="34"/>
      <c r="T89" s="34"/>
    </row>
    <row r="90" spans="10:20" ht="15" x14ac:dyDescent="0.25">
      <c r="J90"/>
      <c r="K90"/>
      <c r="L90"/>
      <c r="M90"/>
      <c r="N90"/>
      <c r="O90"/>
      <c r="P90"/>
      <c r="Q90"/>
      <c r="R90"/>
      <c r="S90"/>
      <c r="T90"/>
    </row>
    <row r="91" spans="10:20" ht="15" x14ac:dyDescent="0.25">
      <c r="J91"/>
      <c r="K91"/>
      <c r="L91"/>
      <c r="M91"/>
      <c r="N91"/>
      <c r="O91"/>
      <c r="P91"/>
      <c r="Q91"/>
      <c r="R91"/>
      <c r="S91"/>
      <c r="T91"/>
    </row>
    <row r="92" spans="10:20" ht="15" x14ac:dyDescent="0.25">
      <c r="J92"/>
      <c r="K92"/>
      <c r="L92"/>
      <c r="M92"/>
      <c r="N92"/>
      <c r="O92"/>
      <c r="P92"/>
      <c r="Q92"/>
      <c r="R92"/>
      <c r="S92"/>
      <c r="T92"/>
    </row>
    <row r="93" spans="10:20" ht="15" x14ac:dyDescent="0.25">
      <c r="J93"/>
      <c r="K93"/>
      <c r="L93"/>
      <c r="M93"/>
      <c r="N93"/>
      <c r="O93"/>
      <c r="P93"/>
      <c r="Q93"/>
      <c r="R93"/>
      <c r="S93"/>
      <c r="T93"/>
    </row>
    <row r="94" spans="10:20" ht="15" x14ac:dyDescent="0.25">
      <c r="J94"/>
      <c r="K94"/>
      <c r="L94"/>
      <c r="M94"/>
      <c r="N94"/>
      <c r="O94"/>
      <c r="P94"/>
      <c r="Q94"/>
      <c r="R94"/>
      <c r="S94"/>
      <c r="T94"/>
    </row>
    <row r="95" spans="10:20" ht="15" x14ac:dyDescent="0.25">
      <c r="J95"/>
      <c r="K95"/>
      <c r="L95"/>
      <c r="M95"/>
      <c r="N95"/>
      <c r="O95"/>
      <c r="P95"/>
      <c r="Q95"/>
      <c r="R95"/>
      <c r="S95"/>
      <c r="T95"/>
    </row>
    <row r="96" spans="10:20" ht="15" x14ac:dyDescent="0.25">
      <c r="J96"/>
      <c r="K96"/>
      <c r="L96"/>
      <c r="M96"/>
      <c r="N96"/>
      <c r="O96"/>
      <c r="P96"/>
      <c r="Q96"/>
      <c r="R96"/>
      <c r="S96"/>
      <c r="T96"/>
    </row>
    <row r="97" spans="10:20" ht="15" x14ac:dyDescent="0.25">
      <c r="J97"/>
      <c r="K97"/>
      <c r="L97"/>
      <c r="M97"/>
      <c r="N97"/>
      <c r="O97"/>
      <c r="P97"/>
      <c r="Q97"/>
      <c r="R97"/>
      <c r="S97"/>
      <c r="T97"/>
    </row>
    <row r="98" spans="10:20" ht="15" x14ac:dyDescent="0.25">
      <c r="J98"/>
      <c r="K98"/>
      <c r="L98"/>
      <c r="M98"/>
      <c r="N98"/>
      <c r="O98"/>
      <c r="P98"/>
      <c r="Q98"/>
      <c r="R98"/>
      <c r="S98"/>
      <c r="T98"/>
    </row>
    <row r="99" spans="10:20" ht="15" x14ac:dyDescent="0.25">
      <c r="J99"/>
      <c r="K99"/>
      <c r="L99"/>
      <c r="M99"/>
      <c r="N99"/>
      <c r="O99"/>
      <c r="P99"/>
      <c r="Q99"/>
      <c r="R99"/>
      <c r="S99"/>
      <c r="T99"/>
    </row>
    <row r="100" spans="10:20" ht="15" x14ac:dyDescent="0.25">
      <c r="J100"/>
      <c r="K100"/>
      <c r="L100"/>
      <c r="M100"/>
      <c r="N100"/>
      <c r="O100"/>
      <c r="P100"/>
      <c r="Q100"/>
      <c r="R100"/>
      <c r="S100"/>
      <c r="T100"/>
    </row>
    <row r="101" spans="10:20" ht="15" x14ac:dyDescent="0.25">
      <c r="J101"/>
      <c r="K101"/>
      <c r="L101"/>
      <c r="M101"/>
      <c r="N101"/>
      <c r="O101"/>
      <c r="P101"/>
      <c r="Q101"/>
      <c r="R101"/>
      <c r="S101"/>
      <c r="T10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Zeros="0"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47.7109375" style="24" customWidth="1"/>
    <col min="2" max="12" width="12.5703125" style="24" customWidth="1"/>
    <col min="13" max="16384" width="11.42578125" style="24"/>
  </cols>
  <sheetData>
    <row r="1" spans="1:12" ht="15" x14ac:dyDescent="0.25">
      <c r="A1" s="35" t="s">
        <v>189</v>
      </c>
    </row>
    <row r="2" spans="1:12" ht="15" x14ac:dyDescent="0.25">
      <c r="B2" s="36" t="s">
        <v>190</v>
      </c>
      <c r="C2" s="36" t="s">
        <v>41</v>
      </c>
      <c r="D2" s="36" t="s">
        <v>42</v>
      </c>
      <c r="E2" s="36" t="s">
        <v>43</v>
      </c>
      <c r="F2" s="36" t="s">
        <v>64</v>
      </c>
      <c r="G2" s="36" t="s">
        <v>45</v>
      </c>
      <c r="H2" s="36" t="s">
        <v>46</v>
      </c>
      <c r="I2" s="36" t="s">
        <v>47</v>
      </c>
      <c r="J2" s="36" t="s">
        <v>48</v>
      </c>
      <c r="K2" s="36" t="s">
        <v>191</v>
      </c>
      <c r="L2" s="36" t="s">
        <v>204</v>
      </c>
    </row>
    <row r="3" spans="1:12" ht="15" x14ac:dyDescent="0.25">
      <c r="A3" s="37" t="s">
        <v>13</v>
      </c>
    </row>
    <row r="4" spans="1:12" ht="15" x14ac:dyDescent="0.25">
      <c r="A4" s="37" t="s">
        <v>132</v>
      </c>
      <c r="B4" s="24">
        <v>884.62774249999995</v>
      </c>
      <c r="C4" s="24">
        <v>85.429334999999995</v>
      </c>
      <c r="D4" s="24">
        <v>78.493489999999994</v>
      </c>
      <c r="E4" s="24">
        <v>111.321775</v>
      </c>
      <c r="F4" s="24">
        <v>163.48735500000001</v>
      </c>
      <c r="G4" s="24">
        <v>246.48649</v>
      </c>
      <c r="H4" s="24">
        <v>273.21922749999999</v>
      </c>
      <c r="I4" s="24">
        <v>307.58957500000002</v>
      </c>
      <c r="J4" s="24">
        <v>343.48201749999998</v>
      </c>
      <c r="K4" s="24">
        <v>180.77909750000001</v>
      </c>
      <c r="L4" s="24">
        <v>139.28512000000001</v>
      </c>
    </row>
    <row r="5" spans="1:12" ht="15" x14ac:dyDescent="0.25">
      <c r="A5" s="37" t="s">
        <v>14</v>
      </c>
      <c r="B5" s="24">
        <v>549.49517000000003</v>
      </c>
      <c r="C5" s="24">
        <v>568.86258999999995</v>
      </c>
      <c r="D5" s="24">
        <v>724.44891250000001</v>
      </c>
      <c r="E5" s="24">
        <v>863.99401499999999</v>
      </c>
      <c r="F5" s="24">
        <v>817.1089649999999</v>
      </c>
      <c r="G5" s="24">
        <v>846.28738249999992</v>
      </c>
      <c r="H5" s="24">
        <v>1140.8932500000001</v>
      </c>
      <c r="I5" s="24">
        <v>1046.81781</v>
      </c>
      <c r="J5" s="24">
        <v>1084.7227150000001</v>
      </c>
      <c r="K5" s="24">
        <v>1426.93588</v>
      </c>
      <c r="L5" s="24">
        <v>1481.6293000000001</v>
      </c>
    </row>
    <row r="6" spans="1:12" x14ac:dyDescent="0.2">
      <c r="A6" s="38" t="s">
        <v>85</v>
      </c>
      <c r="B6" s="24">
        <v>534.49517000000003</v>
      </c>
      <c r="C6" s="24">
        <v>553.36258999999995</v>
      </c>
      <c r="D6" s="24">
        <v>472.27391249999999</v>
      </c>
      <c r="E6" s="24">
        <v>749.76901499999997</v>
      </c>
      <c r="F6" s="24">
        <v>527.82396499999993</v>
      </c>
      <c r="G6" s="24">
        <v>337.64738249999999</v>
      </c>
      <c r="H6" s="24">
        <v>511.20423500000004</v>
      </c>
      <c r="I6" s="24">
        <v>254.518765</v>
      </c>
      <c r="J6" s="24">
        <v>272.85105999999996</v>
      </c>
      <c r="K6" s="24">
        <v>379.60147499999999</v>
      </c>
      <c r="L6" s="24">
        <v>314.20195999999999</v>
      </c>
    </row>
    <row r="7" spans="1:12" x14ac:dyDescent="0.2">
      <c r="A7" s="38" t="s">
        <v>33</v>
      </c>
      <c r="B7" s="24">
        <v>15</v>
      </c>
      <c r="C7" s="24">
        <v>15.5</v>
      </c>
      <c r="D7" s="24">
        <v>52.174999999999997</v>
      </c>
      <c r="E7" s="24">
        <v>114.22499999999999</v>
      </c>
      <c r="F7" s="24">
        <v>89.284999999999997</v>
      </c>
      <c r="G7" s="24">
        <v>174.01250000000002</v>
      </c>
      <c r="H7" s="24">
        <v>157.620915</v>
      </c>
      <c r="I7" s="24">
        <v>191.150665</v>
      </c>
      <c r="J7" s="24">
        <v>193.12200000000001</v>
      </c>
      <c r="K7" s="24">
        <v>283.86799999999999</v>
      </c>
      <c r="L7" s="24">
        <v>329.31925000000001</v>
      </c>
    </row>
    <row r="8" spans="1:12" x14ac:dyDescent="0.2">
      <c r="A8" s="38" t="s">
        <v>179</v>
      </c>
      <c r="B8" s="24">
        <v>0</v>
      </c>
      <c r="C8" s="24">
        <v>0</v>
      </c>
      <c r="D8" s="24">
        <v>200</v>
      </c>
      <c r="E8" s="24">
        <v>0</v>
      </c>
      <c r="F8" s="24">
        <v>200</v>
      </c>
      <c r="G8" s="24">
        <v>334.6275</v>
      </c>
      <c r="H8" s="24">
        <v>472.06809999999996</v>
      </c>
      <c r="I8" s="24">
        <v>586.79212999999993</v>
      </c>
      <c r="J8" s="24">
        <v>609.53228000000001</v>
      </c>
      <c r="K8" s="24">
        <v>742.65903000000003</v>
      </c>
      <c r="L8" s="24">
        <v>811.64753000000007</v>
      </c>
    </row>
    <row r="9" spans="1:12" x14ac:dyDescent="0.2">
      <c r="A9" s="38" t="s">
        <v>192</v>
      </c>
      <c r="B9" s="24">
        <v>0</v>
      </c>
      <c r="C9" s="24">
        <v>0</v>
      </c>
      <c r="D9" s="24">
        <v>0</v>
      </c>
      <c r="E9" s="24">
        <v>0</v>
      </c>
      <c r="F9" s="24">
        <v>0</v>
      </c>
      <c r="G9" s="24">
        <v>0</v>
      </c>
      <c r="H9" s="24">
        <v>0</v>
      </c>
      <c r="I9" s="24">
        <v>14.356249999999999</v>
      </c>
      <c r="J9" s="24">
        <v>9.2173750000000005</v>
      </c>
      <c r="K9" s="24">
        <v>20.807375</v>
      </c>
      <c r="L9" s="24">
        <v>26.460560000000001</v>
      </c>
    </row>
    <row r="10" spans="1:12" ht="15" x14ac:dyDescent="0.25">
      <c r="A10" s="37" t="s">
        <v>133</v>
      </c>
      <c r="B10" s="24">
        <v>273.30549250000001</v>
      </c>
      <c r="C10" s="24">
        <v>568.98220749999996</v>
      </c>
      <c r="D10" s="24">
        <v>434.65481999999997</v>
      </c>
      <c r="E10" s="24">
        <v>352.93134750000002</v>
      </c>
      <c r="F10" s="24">
        <v>594.23850749999997</v>
      </c>
      <c r="G10" s="24">
        <v>469.22125</v>
      </c>
      <c r="H10" s="24">
        <v>204.10727750000001</v>
      </c>
      <c r="I10" s="24">
        <v>310.21782999999999</v>
      </c>
      <c r="J10" s="24">
        <v>375.77522750000003</v>
      </c>
      <c r="K10" s="24">
        <v>171.49832750000002</v>
      </c>
      <c r="L10" s="24">
        <v>690.80883999999992</v>
      </c>
    </row>
    <row r="11" spans="1:12" ht="15" x14ac:dyDescent="0.25">
      <c r="A11" s="37" t="s">
        <v>51</v>
      </c>
      <c r="B11" s="24">
        <v>2.298505</v>
      </c>
      <c r="C11" s="24">
        <v>135.06625</v>
      </c>
      <c r="D11" s="24">
        <v>2.5620349999999998</v>
      </c>
      <c r="E11" s="24">
        <v>0.64637250000000002</v>
      </c>
      <c r="F11" s="24">
        <v>0</v>
      </c>
      <c r="G11" s="24">
        <v>9.5648099999999996</v>
      </c>
      <c r="H11" s="24">
        <v>150.34213749999998</v>
      </c>
      <c r="I11" s="24">
        <v>174.81984</v>
      </c>
      <c r="J11" s="24">
        <v>133.53591</v>
      </c>
      <c r="K11" s="24">
        <v>260.66017999999997</v>
      </c>
      <c r="L11" s="24">
        <v>177.40995999999998</v>
      </c>
    </row>
    <row r="12" spans="1:12" ht="15" x14ac:dyDescent="0.25">
      <c r="A12" s="37" t="s">
        <v>52</v>
      </c>
      <c r="B12" s="24">
        <v>35.929272499999996</v>
      </c>
      <c r="C12" s="24">
        <v>36.78875</v>
      </c>
      <c r="D12" s="24">
        <v>36.294782499999997</v>
      </c>
      <c r="E12" s="24">
        <v>35.543315</v>
      </c>
      <c r="F12" s="24">
        <v>34.616847499999999</v>
      </c>
      <c r="G12" s="24">
        <v>23.710850000000001</v>
      </c>
      <c r="H12" s="24">
        <v>33.113912499999998</v>
      </c>
      <c r="I12" s="24">
        <v>32.449945</v>
      </c>
      <c r="J12" s="24">
        <v>31.698477500000003</v>
      </c>
      <c r="K12" s="24">
        <v>31.698477500000003</v>
      </c>
      <c r="L12" s="24">
        <v>28.81935</v>
      </c>
    </row>
    <row r="13" spans="1:12" ht="15" x14ac:dyDescent="0.25">
      <c r="A13" s="39" t="s">
        <v>57</v>
      </c>
      <c r="B13" s="25">
        <v>1745.6561824999999</v>
      </c>
      <c r="C13" s="25">
        <v>1395.1291325</v>
      </c>
      <c r="D13" s="25">
        <v>1276.4540399999998</v>
      </c>
      <c r="E13" s="25">
        <v>1364.436825</v>
      </c>
      <c r="F13" s="25">
        <v>1609.451675</v>
      </c>
      <c r="G13" s="25">
        <v>1595.2707824999998</v>
      </c>
      <c r="H13" s="25">
        <v>1801.6758049999999</v>
      </c>
      <c r="I13" s="25">
        <v>1871.895</v>
      </c>
      <c r="J13" s="25">
        <v>1969.2143475000003</v>
      </c>
      <c r="K13" s="25">
        <v>2071.5719625000002</v>
      </c>
      <c r="L13" s="25">
        <v>2517.9525699999999</v>
      </c>
    </row>
    <row r="14" spans="1:12" ht="15" x14ac:dyDescent="0.25">
      <c r="A14" s="37" t="s">
        <v>134</v>
      </c>
      <c r="B14" s="24">
        <f>+B15+B16</f>
        <v>42</v>
      </c>
      <c r="C14" s="24">
        <f t="shared" ref="C14:L14" si="0">+C15+C16</f>
        <v>534.25</v>
      </c>
      <c r="D14" s="24">
        <f t="shared" si="0"/>
        <v>778.07500000000005</v>
      </c>
      <c r="E14" s="24">
        <f t="shared" si="0"/>
        <v>1076.66875</v>
      </c>
      <c r="F14" s="24">
        <f t="shared" si="0"/>
        <v>1338.3979899999999</v>
      </c>
      <c r="G14" s="24">
        <f t="shared" si="0"/>
        <v>1911.665</v>
      </c>
      <c r="H14" s="24">
        <f t="shared" si="0"/>
        <v>2134.0856325</v>
      </c>
      <c r="I14" s="24">
        <f t="shared" si="0"/>
        <v>2350.3993700000001</v>
      </c>
      <c r="J14" s="24">
        <f t="shared" si="0"/>
        <v>2728.7707049999999</v>
      </c>
      <c r="K14" s="24">
        <f t="shared" si="0"/>
        <v>3652.2707049999999</v>
      </c>
      <c r="L14" s="24">
        <f t="shared" si="0"/>
        <v>4632.9642000000003</v>
      </c>
    </row>
    <row r="15" spans="1:12" s="26" customFormat="1" x14ac:dyDescent="0.2">
      <c r="A15" s="26" t="s">
        <v>283</v>
      </c>
      <c r="B15" s="26">
        <v>42</v>
      </c>
      <c r="C15" s="26">
        <v>30.5</v>
      </c>
      <c r="D15" s="26">
        <v>121.075</v>
      </c>
      <c r="E15" s="26">
        <v>402.16874999999999</v>
      </c>
      <c r="F15" s="26">
        <v>410.64798999999999</v>
      </c>
      <c r="G15" s="26">
        <v>689.91499999999996</v>
      </c>
      <c r="H15" s="26">
        <v>730.83563249999997</v>
      </c>
      <c r="I15" s="26">
        <v>964.13616500000001</v>
      </c>
      <c r="J15" s="26">
        <v>717.73874999999998</v>
      </c>
      <c r="K15" s="26">
        <v>1027.23875</v>
      </c>
      <c r="L15" s="26">
        <v>1218.75</v>
      </c>
    </row>
    <row r="16" spans="1:12" s="26" customFormat="1" x14ac:dyDescent="0.2">
      <c r="A16" s="26" t="s">
        <v>262</v>
      </c>
      <c r="B16" s="26">
        <v>0</v>
      </c>
      <c r="C16" s="26">
        <v>503.75</v>
      </c>
      <c r="D16" s="26">
        <v>657</v>
      </c>
      <c r="E16" s="26">
        <v>674.5</v>
      </c>
      <c r="F16" s="26">
        <v>927.75</v>
      </c>
      <c r="G16" s="26">
        <v>1221.75</v>
      </c>
      <c r="H16" s="26">
        <v>1403.25</v>
      </c>
      <c r="I16" s="26">
        <v>1386.263205</v>
      </c>
      <c r="J16" s="26">
        <v>2011.0319549999999</v>
      </c>
      <c r="K16" s="26">
        <v>2625.0319549999999</v>
      </c>
      <c r="L16" s="26">
        <v>3414.2141999999999</v>
      </c>
    </row>
    <row r="17" spans="1:12" ht="15" x14ac:dyDescent="0.25">
      <c r="A17" s="37" t="s">
        <v>88</v>
      </c>
      <c r="B17" s="24">
        <v>0</v>
      </c>
      <c r="C17" s="24">
        <v>0</v>
      </c>
      <c r="D17" s="24">
        <v>0</v>
      </c>
      <c r="E17" s="24">
        <v>0</v>
      </c>
      <c r="F17" s="24">
        <v>0</v>
      </c>
      <c r="G17" s="24">
        <v>0</v>
      </c>
      <c r="H17" s="24">
        <v>0</v>
      </c>
      <c r="I17" s="24">
        <v>0</v>
      </c>
      <c r="J17" s="24">
        <v>0</v>
      </c>
      <c r="K17" s="24">
        <v>0</v>
      </c>
    </row>
    <row r="18" spans="1:12" ht="15" x14ac:dyDescent="0.25">
      <c r="A18" s="39" t="s">
        <v>58</v>
      </c>
      <c r="B18" s="25">
        <v>1787.6561824999999</v>
      </c>
      <c r="C18" s="25">
        <v>1929.3791325</v>
      </c>
      <c r="D18" s="25">
        <v>2054.5290399999999</v>
      </c>
      <c r="E18" s="25">
        <v>2441.105575</v>
      </c>
      <c r="F18" s="25">
        <v>2947.8496649999997</v>
      </c>
      <c r="G18" s="25">
        <v>3506.9357824999997</v>
      </c>
      <c r="H18" s="25">
        <v>3935.7614374999998</v>
      </c>
      <c r="I18" s="25">
        <v>4222.2943699999996</v>
      </c>
      <c r="J18" s="25">
        <v>4697.9850525000002</v>
      </c>
      <c r="K18" s="25">
        <v>5723.842667500001</v>
      </c>
      <c r="L18" s="25">
        <v>7150.9167699999998</v>
      </c>
    </row>
    <row r="19" spans="1:12" ht="15" x14ac:dyDescent="0.25">
      <c r="A19" s="37"/>
    </row>
    <row r="20" spans="1:12" ht="15" x14ac:dyDescent="0.25">
      <c r="A20" s="37" t="s">
        <v>17</v>
      </c>
    </row>
    <row r="21" spans="1:12" ht="15" x14ac:dyDescent="0.25">
      <c r="A21" s="37" t="s">
        <v>135</v>
      </c>
      <c r="B21" s="24">
        <v>1000</v>
      </c>
      <c r="C21" s="24">
        <v>1000</v>
      </c>
      <c r="D21" s="24">
        <v>1000</v>
      </c>
      <c r="E21" s="24">
        <v>1000</v>
      </c>
      <c r="F21" s="24">
        <v>1000</v>
      </c>
      <c r="G21" s="24">
        <v>1000</v>
      </c>
      <c r="H21" s="24">
        <v>1000</v>
      </c>
      <c r="I21" s="24">
        <v>1000</v>
      </c>
      <c r="J21" s="24">
        <v>1000</v>
      </c>
      <c r="K21" s="24">
        <v>1000</v>
      </c>
      <c r="L21" s="24">
        <v>1000</v>
      </c>
    </row>
    <row r="22" spans="1:12" ht="15" x14ac:dyDescent="0.25">
      <c r="A22" s="37" t="s">
        <v>136</v>
      </c>
      <c r="B22" s="24">
        <v>0</v>
      </c>
      <c r="C22" s="24">
        <v>0</v>
      </c>
      <c r="D22" s="24">
        <v>0</v>
      </c>
      <c r="E22" s="24">
        <v>0</v>
      </c>
      <c r="F22" s="24">
        <v>0</v>
      </c>
      <c r="G22" s="24">
        <v>0</v>
      </c>
      <c r="H22" s="24">
        <v>0</v>
      </c>
      <c r="I22" s="24">
        <v>0</v>
      </c>
      <c r="J22" s="24">
        <v>0</v>
      </c>
      <c r="K22" s="24">
        <v>0</v>
      </c>
    </row>
    <row r="23" spans="1:12" ht="15" x14ac:dyDescent="0.25">
      <c r="A23" s="37" t="s">
        <v>137</v>
      </c>
      <c r="B23" s="24">
        <v>144.97500000000002</v>
      </c>
      <c r="C23" s="24">
        <v>142.35000000000002</v>
      </c>
      <c r="D23" s="24">
        <v>106.82500000000005</v>
      </c>
      <c r="E23" s="24">
        <v>87.774999999999977</v>
      </c>
      <c r="F23" s="24">
        <v>83.700000000000045</v>
      </c>
      <c r="G23" s="24">
        <v>135.75000000000003</v>
      </c>
      <c r="H23" s="24">
        <v>155.99999999999994</v>
      </c>
      <c r="I23" s="24">
        <v>122.69999999999996</v>
      </c>
      <c r="J23" s="24">
        <v>197.00000000000003</v>
      </c>
      <c r="K23" s="24">
        <v>326.97500000000002</v>
      </c>
      <c r="L23" s="24">
        <v>268.70000000000005</v>
      </c>
    </row>
    <row r="24" spans="1:12" ht="15" x14ac:dyDescent="0.25">
      <c r="A24" s="37" t="s">
        <v>138</v>
      </c>
      <c r="B24" s="24">
        <v>0</v>
      </c>
      <c r="C24" s="24">
        <v>0</v>
      </c>
      <c r="D24" s="24">
        <v>0</v>
      </c>
      <c r="E24" s="24">
        <v>0</v>
      </c>
      <c r="F24" s="24">
        <v>0</v>
      </c>
      <c r="G24" s="24">
        <v>0</v>
      </c>
      <c r="H24" s="24">
        <v>4.25</v>
      </c>
      <c r="I24" s="24">
        <v>21.5</v>
      </c>
      <c r="J24" s="24">
        <v>0</v>
      </c>
      <c r="K24" s="24">
        <v>3.9713749999999997</v>
      </c>
      <c r="L24" s="24">
        <v>30.018329999999999</v>
      </c>
    </row>
    <row r="25" spans="1:12" ht="15" x14ac:dyDescent="0.25">
      <c r="A25" s="37" t="s">
        <v>139</v>
      </c>
      <c r="B25" s="24">
        <v>113.76295500000001</v>
      </c>
      <c r="C25" s="24">
        <v>40.494635000000002</v>
      </c>
      <c r="D25" s="24">
        <v>21.9683925</v>
      </c>
      <c r="E25" s="24">
        <v>227.75533999999999</v>
      </c>
      <c r="F25" s="24">
        <v>298.57700999999997</v>
      </c>
      <c r="G25" s="24">
        <v>290.78154749999999</v>
      </c>
      <c r="H25" s="24">
        <v>411.3127925</v>
      </c>
      <c r="I25" s="24">
        <v>430.34448750000001</v>
      </c>
      <c r="J25" s="24">
        <v>584.94047750000004</v>
      </c>
      <c r="K25" s="24">
        <v>580.30184499999996</v>
      </c>
      <c r="L25" s="24">
        <v>671.82889999999998</v>
      </c>
    </row>
    <row r="26" spans="1:12" ht="15" x14ac:dyDescent="0.25">
      <c r="A26" s="37" t="s">
        <v>140</v>
      </c>
      <c r="B26" s="24">
        <v>406.06771750000001</v>
      </c>
      <c r="C26" s="24">
        <v>174.85070250000001</v>
      </c>
      <c r="D26" s="24">
        <v>70.226062499999998</v>
      </c>
      <c r="E26" s="24">
        <v>0</v>
      </c>
      <c r="F26" s="24">
        <v>161.10959250000002</v>
      </c>
      <c r="G26" s="24">
        <v>0</v>
      </c>
      <c r="H26" s="24">
        <v>0</v>
      </c>
      <c r="I26" s="24">
        <v>0</v>
      </c>
      <c r="J26" s="24">
        <v>36.932865</v>
      </c>
      <c r="K26" s="24">
        <v>0</v>
      </c>
      <c r="L26" s="24">
        <v>201.85733000000002</v>
      </c>
    </row>
    <row r="27" spans="1:12" ht="15" x14ac:dyDescent="0.25">
      <c r="A27" s="37" t="s">
        <v>141</v>
      </c>
      <c r="B27" s="24">
        <v>77.75</v>
      </c>
      <c r="C27" s="24">
        <v>4.5650000000000004</v>
      </c>
      <c r="D27" s="24">
        <v>21.637499999999999</v>
      </c>
      <c r="E27" s="24">
        <v>12.0875</v>
      </c>
      <c r="F27" s="24">
        <v>21.728000000000002</v>
      </c>
      <c r="G27" s="24">
        <v>149.69226</v>
      </c>
      <c r="H27" s="24">
        <v>203.01874999999998</v>
      </c>
      <c r="I27" s="24">
        <v>190.4667675</v>
      </c>
      <c r="J27" s="24">
        <v>50.436249999999994</v>
      </c>
      <c r="K27" s="24">
        <v>58.628475000000002</v>
      </c>
      <c r="L27" s="24">
        <v>22.97897</v>
      </c>
    </row>
    <row r="28" spans="1:12" ht="15" x14ac:dyDescent="0.25">
      <c r="A28" s="37" t="s">
        <v>131</v>
      </c>
      <c r="B28" s="24">
        <v>0</v>
      </c>
      <c r="C28" s="24">
        <v>32.5</v>
      </c>
      <c r="D28" s="24">
        <v>16.413625</v>
      </c>
      <c r="E28" s="24">
        <v>3.2837499999999999</v>
      </c>
      <c r="F28" s="24">
        <v>17.447244999999999</v>
      </c>
      <c r="G28" s="24">
        <v>1.2375</v>
      </c>
      <c r="H28" s="24">
        <v>2.8525</v>
      </c>
      <c r="I28" s="24">
        <v>54.885612499999993</v>
      </c>
      <c r="J28" s="24">
        <v>54.034712499999998</v>
      </c>
      <c r="K28" s="24">
        <v>37.009174999999999</v>
      </c>
      <c r="L28" s="24">
        <v>222.47318999999999</v>
      </c>
    </row>
    <row r="29" spans="1:12" ht="15" x14ac:dyDescent="0.25">
      <c r="A29" s="37" t="s">
        <v>143</v>
      </c>
      <c r="B29" s="24">
        <v>3.1005100000000003</v>
      </c>
      <c r="C29" s="24">
        <v>0.36879499999999998</v>
      </c>
      <c r="D29" s="24">
        <v>39.383459999999999</v>
      </c>
      <c r="E29" s="24">
        <v>33.535235</v>
      </c>
      <c r="F29" s="24">
        <v>26.889827500000003</v>
      </c>
      <c r="G29" s="24">
        <v>17.809474999999999</v>
      </c>
      <c r="H29" s="24">
        <v>24.2417625</v>
      </c>
      <c r="I29" s="24">
        <v>53.748132499999997</v>
      </c>
      <c r="J29" s="24">
        <v>47.120042499999997</v>
      </c>
      <c r="K29" s="24">
        <v>64.686092500000001</v>
      </c>
      <c r="L29" s="24">
        <v>100.09585</v>
      </c>
    </row>
    <row r="30" spans="1:12" ht="15" x14ac:dyDescent="0.25">
      <c r="A30" s="39" t="s">
        <v>59</v>
      </c>
      <c r="B30" s="25">
        <v>1745.6561824999999</v>
      </c>
      <c r="C30" s="25">
        <v>1395.1291325</v>
      </c>
      <c r="D30" s="25">
        <v>1276.4540399999998</v>
      </c>
      <c r="E30" s="25">
        <v>1364.4368250000002</v>
      </c>
      <c r="F30" s="25">
        <v>1609.451675</v>
      </c>
      <c r="G30" s="25">
        <v>1595.2707824999998</v>
      </c>
      <c r="H30" s="25">
        <v>1801.6758049999999</v>
      </c>
      <c r="I30" s="25">
        <v>1873.645</v>
      </c>
      <c r="J30" s="25">
        <v>1970.4643475</v>
      </c>
      <c r="K30" s="25">
        <v>2071.5719624999997</v>
      </c>
      <c r="L30" s="25">
        <v>2517.9525700000004</v>
      </c>
    </row>
    <row r="31" spans="1:12" ht="15" x14ac:dyDescent="0.25">
      <c r="A31" s="37" t="s">
        <v>144</v>
      </c>
      <c r="B31" s="24">
        <v>42</v>
      </c>
      <c r="C31" s="24">
        <v>534.25</v>
      </c>
      <c r="D31" s="24">
        <v>778.07500000000005</v>
      </c>
      <c r="E31" s="24">
        <v>1076.66875</v>
      </c>
      <c r="F31" s="24">
        <v>1338.3979899999999</v>
      </c>
      <c r="G31" s="24">
        <v>1911.665</v>
      </c>
      <c r="H31" s="24">
        <v>2134.0856325</v>
      </c>
      <c r="I31" s="24">
        <v>2350.3993700000001</v>
      </c>
      <c r="J31" s="24">
        <v>2728.7707049999999</v>
      </c>
      <c r="K31" s="24">
        <v>3652.2707049999999</v>
      </c>
      <c r="L31" s="24">
        <v>4632.9642000000003</v>
      </c>
    </row>
    <row r="32" spans="1:12" ht="15" x14ac:dyDescent="0.25">
      <c r="A32" s="37" t="s">
        <v>34</v>
      </c>
      <c r="B32" s="24">
        <v>0</v>
      </c>
      <c r="C32" s="24">
        <v>0</v>
      </c>
      <c r="D32" s="24">
        <v>0</v>
      </c>
      <c r="E32" s="24">
        <v>0</v>
      </c>
      <c r="F32" s="24">
        <v>0</v>
      </c>
      <c r="G32" s="24">
        <v>0</v>
      </c>
      <c r="H32" s="24">
        <v>0</v>
      </c>
      <c r="I32" s="24">
        <v>0</v>
      </c>
      <c r="J32" s="24">
        <v>0</v>
      </c>
      <c r="K32" s="24">
        <v>0</v>
      </c>
    </row>
    <row r="33" spans="1:12" ht="15" x14ac:dyDescent="0.25">
      <c r="A33" s="39" t="s">
        <v>60</v>
      </c>
      <c r="B33" s="25">
        <v>1787.6561824999999</v>
      </c>
      <c r="C33" s="25">
        <v>1929.3791325</v>
      </c>
      <c r="D33" s="25">
        <v>2054.5290399999999</v>
      </c>
      <c r="E33" s="25">
        <v>2441.1055750000005</v>
      </c>
      <c r="F33" s="25">
        <v>2947.8496649999997</v>
      </c>
      <c r="G33" s="25">
        <v>3506.9357824999997</v>
      </c>
      <c r="H33" s="25">
        <v>3935.7614374999998</v>
      </c>
      <c r="I33" s="25">
        <v>4224.0443700000005</v>
      </c>
      <c r="J33" s="25">
        <v>4699.2350524999993</v>
      </c>
      <c r="K33" s="25">
        <v>5723.842667500001</v>
      </c>
      <c r="L33" s="25">
        <v>7150.9167699999998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Zeros="0"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47.140625" style="1" customWidth="1"/>
    <col min="2" max="2" width="11" style="1" customWidth="1"/>
    <col min="3" max="3" width="12.28515625" style="1" bestFit="1" customWidth="1"/>
    <col min="4" max="7" width="11" style="1" customWidth="1"/>
    <col min="8" max="8" width="11.140625" style="1" customWidth="1"/>
    <col min="9" max="9" width="10.28515625" style="1" customWidth="1"/>
    <col min="10" max="10" width="10.85546875" style="1" customWidth="1"/>
    <col min="11" max="11" width="11.140625" style="1" customWidth="1"/>
    <col min="12" max="12" width="11" style="1" customWidth="1"/>
    <col min="13" max="16384" width="11.42578125" style="1"/>
  </cols>
  <sheetData>
    <row r="1" spans="1:23" ht="20.25" customHeight="1" x14ac:dyDescent="0.25">
      <c r="A1" s="2" t="s">
        <v>193</v>
      </c>
    </row>
    <row r="2" spans="1:23" ht="15" x14ac:dyDescent="0.25">
      <c r="B2" s="7" t="s">
        <v>40</v>
      </c>
      <c r="C2" s="7" t="s">
        <v>184</v>
      </c>
      <c r="D2" s="7" t="s">
        <v>42</v>
      </c>
      <c r="E2" s="7" t="s">
        <v>130</v>
      </c>
      <c r="F2" s="7" t="s">
        <v>64</v>
      </c>
      <c r="G2" s="7" t="s">
        <v>166</v>
      </c>
      <c r="H2" s="7" t="s">
        <v>194</v>
      </c>
      <c r="I2" s="7" t="s">
        <v>195</v>
      </c>
      <c r="J2" s="7" t="s">
        <v>47</v>
      </c>
      <c r="K2" s="7" t="s">
        <v>186</v>
      </c>
      <c r="L2" s="7" t="s">
        <v>48</v>
      </c>
      <c r="M2" s="7" t="s">
        <v>213</v>
      </c>
      <c r="N2" s="7" t="s">
        <v>214</v>
      </c>
      <c r="O2" s="7" t="s">
        <v>215</v>
      </c>
      <c r="P2" s="7" t="s">
        <v>216</v>
      </c>
      <c r="Q2" s="7" t="s">
        <v>217</v>
      </c>
      <c r="R2" s="7" t="s">
        <v>218</v>
      </c>
      <c r="S2" s="7" t="s">
        <v>219</v>
      </c>
      <c r="T2" s="7" t="s">
        <v>220</v>
      </c>
      <c r="U2" s="7" t="s">
        <v>221</v>
      </c>
      <c r="V2" s="7" t="s">
        <v>222</v>
      </c>
      <c r="W2" s="7" t="s">
        <v>223</v>
      </c>
    </row>
    <row r="3" spans="1:23" ht="15" x14ac:dyDescent="0.25">
      <c r="A3" s="9" t="s">
        <v>13</v>
      </c>
    </row>
    <row r="4" spans="1:23" ht="15" x14ac:dyDescent="0.25">
      <c r="A4" s="9" t="s">
        <v>132</v>
      </c>
      <c r="B4" s="5">
        <v>176.91906</v>
      </c>
      <c r="C4" s="5">
        <v>331.69330500000001</v>
      </c>
      <c r="D4" s="5">
        <v>156.67292</v>
      </c>
      <c r="E4" s="5">
        <v>152.4066775</v>
      </c>
      <c r="F4" s="5">
        <v>428.49190249999998</v>
      </c>
      <c r="G4" s="5">
        <v>201.4276275</v>
      </c>
      <c r="H4" s="5">
        <v>260.36804999999998</v>
      </c>
      <c r="I4" s="5">
        <v>158.50599249999999</v>
      </c>
      <c r="J4" s="5">
        <v>856.40472250000005</v>
      </c>
      <c r="K4" s="5">
        <v>473.17161499999997</v>
      </c>
      <c r="L4" s="5">
        <v>245.55739500000001</v>
      </c>
      <c r="M4" s="5">
        <v>294.71949000000001</v>
      </c>
      <c r="N4" s="5">
        <v>216.86854500000001</v>
      </c>
      <c r="O4" s="5">
        <v>528.67841250000004</v>
      </c>
      <c r="P4" s="5">
        <v>524.79947749999997</v>
      </c>
      <c r="Q4" s="5">
        <v>428.37277499999999</v>
      </c>
      <c r="R4" s="5">
        <v>366.81742250000002</v>
      </c>
      <c r="S4" s="5">
        <v>287.47687000000002</v>
      </c>
      <c r="T4" s="5">
        <v>459.78250250000002</v>
      </c>
      <c r="U4" s="5">
        <v>322.05779749999999</v>
      </c>
      <c r="V4" s="5">
        <v>259.28051249999999</v>
      </c>
      <c r="W4" s="5">
        <v>304.50376749999998</v>
      </c>
    </row>
    <row r="5" spans="1:23" ht="15" x14ac:dyDescent="0.25">
      <c r="A5" s="9" t="s">
        <v>14</v>
      </c>
      <c r="B5" s="5">
        <v>1439.630275</v>
      </c>
      <c r="C5" s="5">
        <v>1099.2047275</v>
      </c>
      <c r="D5" s="5">
        <v>1469.4726424999999</v>
      </c>
      <c r="E5" s="5">
        <v>1410.69706</v>
      </c>
      <c r="F5" s="5">
        <v>1149.0352674999999</v>
      </c>
      <c r="G5" s="5">
        <v>1165.4850349999999</v>
      </c>
      <c r="H5" s="5">
        <v>1132.8354824999999</v>
      </c>
      <c r="I5" s="5">
        <v>1304.1789775000002</v>
      </c>
      <c r="J5" s="5">
        <v>1134.2008424999999</v>
      </c>
      <c r="K5" s="5">
        <v>1187.38112</v>
      </c>
      <c r="L5" s="5">
        <v>1613.5415700000001</v>
      </c>
      <c r="M5" s="5">
        <v>1658.5785699999999</v>
      </c>
      <c r="N5" s="5">
        <v>1520.6544600000002</v>
      </c>
      <c r="O5" s="5">
        <v>1813.7494750000001</v>
      </c>
      <c r="P5" s="5">
        <v>1558.6403825</v>
      </c>
      <c r="Q5" s="5">
        <v>1658.83395</v>
      </c>
      <c r="R5" s="5">
        <v>2052.1157349999999</v>
      </c>
      <c r="S5" s="5">
        <v>2290.8254999999999</v>
      </c>
      <c r="T5" s="5">
        <v>1924.8087100000002</v>
      </c>
      <c r="U5" s="5">
        <v>1680.2423324999997</v>
      </c>
      <c r="V5" s="5">
        <v>1549.5527499999998</v>
      </c>
      <c r="W5" s="5">
        <v>1522.2450449999999</v>
      </c>
    </row>
    <row r="6" spans="1:23" x14ac:dyDescent="0.2">
      <c r="A6" s="3" t="s">
        <v>85</v>
      </c>
      <c r="B6" s="5">
        <v>1421.9210250000001</v>
      </c>
      <c r="C6" s="5">
        <v>1055.2387275000001</v>
      </c>
      <c r="D6" s="5">
        <v>1131.9704675</v>
      </c>
      <c r="E6" s="5">
        <v>1077.5025599999999</v>
      </c>
      <c r="F6" s="5">
        <v>689.88126750000004</v>
      </c>
      <c r="G6" s="5">
        <v>618.33403499999997</v>
      </c>
      <c r="H6" s="5">
        <v>583.75098249999996</v>
      </c>
      <c r="I6" s="5">
        <v>692.73097749999999</v>
      </c>
      <c r="J6" s="5">
        <v>478.5165925</v>
      </c>
      <c r="K6" s="5">
        <v>405.10012</v>
      </c>
      <c r="L6" s="5">
        <v>520.86432000000002</v>
      </c>
      <c r="M6" s="5">
        <v>600.97575749999987</v>
      </c>
      <c r="N6" s="5">
        <v>510.36021000000005</v>
      </c>
      <c r="O6" s="5">
        <v>582.26772500000004</v>
      </c>
      <c r="P6" s="5">
        <v>390.84338250000002</v>
      </c>
      <c r="Q6" s="5">
        <v>419.84134999999998</v>
      </c>
      <c r="R6" s="5">
        <v>376.57438500000001</v>
      </c>
      <c r="S6" s="5">
        <v>825.053</v>
      </c>
      <c r="T6" s="5">
        <v>361.09258499999999</v>
      </c>
      <c r="U6" s="5">
        <v>288.6090825</v>
      </c>
      <c r="V6" s="5">
        <v>355.68200000000002</v>
      </c>
      <c r="W6" s="5">
        <v>322.75850000000003</v>
      </c>
    </row>
    <row r="7" spans="1:23" x14ac:dyDescent="0.2">
      <c r="A7" s="3" t="s">
        <v>33</v>
      </c>
      <c r="B7" s="5">
        <v>13.032999999999999</v>
      </c>
      <c r="C7" s="5">
        <v>43.966000000000001</v>
      </c>
      <c r="D7" s="5">
        <v>299.56967500000002</v>
      </c>
      <c r="E7" s="5">
        <v>333.19450000000001</v>
      </c>
      <c r="F7" s="5">
        <v>369.05399999999997</v>
      </c>
      <c r="G7" s="5">
        <v>408.00099999999998</v>
      </c>
      <c r="H7" s="5">
        <v>390.15699999999998</v>
      </c>
      <c r="I7" s="5">
        <v>473.94049999999999</v>
      </c>
      <c r="J7" s="5">
        <v>487.9495</v>
      </c>
      <c r="K7" s="5">
        <v>516.90250000000003</v>
      </c>
      <c r="L7" s="5">
        <v>453.95249999999999</v>
      </c>
      <c r="M7" s="5">
        <v>524.71500000000003</v>
      </c>
      <c r="N7" s="5">
        <v>612.48</v>
      </c>
      <c r="O7" s="5">
        <v>738.77499999999998</v>
      </c>
      <c r="P7" s="5">
        <v>812.41499999999996</v>
      </c>
      <c r="Q7" s="5">
        <v>985.22</v>
      </c>
      <c r="R7" s="5">
        <v>1212.3687500000001</v>
      </c>
      <c r="S7" s="5">
        <v>1227.675</v>
      </c>
      <c r="T7" s="5">
        <v>1505.7405000000001</v>
      </c>
      <c r="U7" s="5">
        <v>1344.4182499999999</v>
      </c>
      <c r="V7" s="5">
        <v>1146.6557499999999</v>
      </c>
      <c r="W7" s="5">
        <v>1177.6177499999999</v>
      </c>
    </row>
    <row r="8" spans="1:23" x14ac:dyDescent="0.2">
      <c r="A8" s="3" t="s">
        <v>179</v>
      </c>
      <c r="B8" s="5">
        <v>0</v>
      </c>
      <c r="C8" s="5">
        <v>0</v>
      </c>
      <c r="D8" s="5">
        <v>0</v>
      </c>
      <c r="E8" s="5">
        <v>0</v>
      </c>
      <c r="F8" s="5">
        <v>90.1</v>
      </c>
      <c r="G8" s="5">
        <v>90.1</v>
      </c>
      <c r="H8" s="5">
        <v>135.9</v>
      </c>
      <c r="I8" s="5">
        <v>137.4</v>
      </c>
      <c r="J8" s="5">
        <v>124.2885</v>
      </c>
      <c r="K8" s="5">
        <v>264.11349999999999</v>
      </c>
      <c r="L8" s="5">
        <v>544.48350000000005</v>
      </c>
      <c r="M8" s="5">
        <v>518.45849999999996</v>
      </c>
      <c r="N8" s="5">
        <v>397.81425000000002</v>
      </c>
      <c r="O8" s="5">
        <v>492.70675</v>
      </c>
      <c r="P8" s="5">
        <v>355.38200000000001</v>
      </c>
      <c r="Q8" s="5">
        <v>253.77259999999998</v>
      </c>
      <c r="R8" s="5">
        <v>463.17259999999999</v>
      </c>
      <c r="S8" s="5">
        <v>238.09750000000003</v>
      </c>
      <c r="T8" s="5">
        <v>57.975625000000001</v>
      </c>
      <c r="U8" s="5">
        <v>47.215000000000003</v>
      </c>
      <c r="V8" s="5">
        <v>47.215000000000003</v>
      </c>
      <c r="W8" s="5">
        <v>21.868794999999999</v>
      </c>
    </row>
    <row r="9" spans="1:23" x14ac:dyDescent="0.2">
      <c r="A9" s="3" t="s">
        <v>196</v>
      </c>
      <c r="B9" s="5">
        <v>4.6762499999999996</v>
      </c>
      <c r="C9" s="5">
        <v>0</v>
      </c>
      <c r="D9" s="5">
        <v>37.932499999999997</v>
      </c>
      <c r="E9" s="5">
        <v>0</v>
      </c>
      <c r="F9" s="5">
        <v>0</v>
      </c>
      <c r="G9" s="5">
        <v>49.05</v>
      </c>
      <c r="H9" s="5">
        <v>23.0275</v>
      </c>
      <c r="I9" s="5">
        <v>0.1075</v>
      </c>
      <c r="J9" s="5">
        <v>43.446249999999999</v>
      </c>
      <c r="K9" s="5">
        <v>1.2649999999999999</v>
      </c>
      <c r="L9" s="5">
        <v>94.241249999999994</v>
      </c>
      <c r="M9" s="5">
        <v>14.4293125</v>
      </c>
      <c r="N9" s="5">
        <v>0</v>
      </c>
      <c r="O9" s="5">
        <v>0</v>
      </c>
      <c r="P9" s="5">
        <v>0</v>
      </c>
      <c r="Q9" s="5">
        <v>0</v>
      </c>
      <c r="R9" s="5">
        <v>0</v>
      </c>
      <c r="S9" s="5">
        <v>0</v>
      </c>
      <c r="T9" s="5">
        <v>0</v>
      </c>
      <c r="U9" s="5">
        <v>0</v>
      </c>
      <c r="V9" s="5">
        <v>0</v>
      </c>
      <c r="W9" s="5">
        <v>0</v>
      </c>
    </row>
    <row r="10" spans="1:23" ht="15" x14ac:dyDescent="0.25">
      <c r="A10" s="9" t="s">
        <v>133</v>
      </c>
      <c r="B10" s="5">
        <v>89.223837500000002</v>
      </c>
      <c r="C10" s="5">
        <v>511.81501500000002</v>
      </c>
      <c r="D10" s="5">
        <v>461.7396675</v>
      </c>
      <c r="E10" s="5">
        <v>497.09379999999999</v>
      </c>
      <c r="F10" s="5">
        <v>114.4895525</v>
      </c>
      <c r="G10" s="5">
        <v>77.306002500000005</v>
      </c>
      <c r="H10" s="5">
        <v>131.8634725</v>
      </c>
      <c r="I10" s="5">
        <v>71.912927499999995</v>
      </c>
      <c r="J10" s="5">
        <v>68.314977499999998</v>
      </c>
      <c r="K10" s="5">
        <v>134.64989750000001</v>
      </c>
      <c r="L10" s="5">
        <v>154.456535</v>
      </c>
      <c r="M10" s="5">
        <v>69.575582499999996</v>
      </c>
      <c r="N10" s="5">
        <v>66.335885000000005</v>
      </c>
      <c r="O10" s="5">
        <v>106.0457325</v>
      </c>
      <c r="P10" s="5">
        <v>324.128175</v>
      </c>
      <c r="Q10" s="5">
        <v>158.27332749999999</v>
      </c>
      <c r="R10" s="5">
        <v>77.620962500000005</v>
      </c>
      <c r="S10" s="5">
        <v>82.637957499999999</v>
      </c>
      <c r="T10" s="5">
        <v>111.06365</v>
      </c>
      <c r="U10" s="5">
        <v>247.34174250000001</v>
      </c>
      <c r="V10" s="5">
        <v>52.656284999999997</v>
      </c>
      <c r="W10" s="5">
        <v>183.92067</v>
      </c>
    </row>
    <row r="11" spans="1:23" ht="15" x14ac:dyDescent="0.25">
      <c r="A11" s="9" t="s">
        <v>51</v>
      </c>
      <c r="B11" s="5">
        <v>26.6628425</v>
      </c>
      <c r="C11" s="5">
        <v>8.11</v>
      </c>
      <c r="D11" s="5">
        <v>5.6956875</v>
      </c>
      <c r="E11" s="5">
        <v>4.2398350000000002</v>
      </c>
      <c r="F11" s="5">
        <v>1.611515</v>
      </c>
      <c r="G11" s="5">
        <v>40.322955</v>
      </c>
      <c r="H11" s="5">
        <v>77.471517500000004</v>
      </c>
      <c r="I11" s="5">
        <v>34.329000000000001</v>
      </c>
      <c r="J11" s="5">
        <v>217.86775750000001</v>
      </c>
      <c r="K11" s="5">
        <v>237.0876275</v>
      </c>
      <c r="L11" s="5">
        <v>0</v>
      </c>
      <c r="M11" s="5">
        <v>1</v>
      </c>
      <c r="N11" s="5">
        <v>11.304885000000001</v>
      </c>
      <c r="O11" s="5">
        <v>13.72902</v>
      </c>
      <c r="P11" s="5">
        <v>43.926042500000001</v>
      </c>
      <c r="Q11" s="5">
        <v>420.46304250000003</v>
      </c>
      <c r="R11" s="5">
        <v>9.9675425000000004</v>
      </c>
      <c r="S11" s="5">
        <v>8.2090425000000007</v>
      </c>
      <c r="T11" s="5">
        <v>0</v>
      </c>
      <c r="U11" s="5">
        <v>0</v>
      </c>
      <c r="V11" s="5">
        <v>19.814184999999998</v>
      </c>
      <c r="W11" s="5">
        <v>47.215000000000003</v>
      </c>
    </row>
    <row r="12" spans="1:23" ht="15" x14ac:dyDescent="0.25">
      <c r="A12" s="9" t="s">
        <v>52</v>
      </c>
      <c r="B12" s="5">
        <v>35.159934999999997</v>
      </c>
      <c r="C12" s="5">
        <v>35.559184999999999</v>
      </c>
      <c r="D12" s="5">
        <v>35.151049999999998</v>
      </c>
      <c r="E12" s="5">
        <v>35.151049999999998</v>
      </c>
      <c r="F12" s="5">
        <v>33.759077500000004</v>
      </c>
      <c r="G12" s="5">
        <v>33.759077500000004</v>
      </c>
      <c r="H12" s="5">
        <v>33.083897499999999</v>
      </c>
      <c r="I12" s="5">
        <v>32.669242500000003</v>
      </c>
      <c r="J12" s="5">
        <v>32.034464999999997</v>
      </c>
      <c r="K12" s="5">
        <v>32.034464999999997</v>
      </c>
      <c r="L12" s="5">
        <v>31.39378</v>
      </c>
      <c r="M12" s="5">
        <v>30.297562499999998</v>
      </c>
      <c r="N12" s="5">
        <v>29.691609999999997</v>
      </c>
      <c r="O12" s="5">
        <v>29.129000000000001</v>
      </c>
      <c r="P12" s="5">
        <v>28.546250000000001</v>
      </c>
      <c r="Q12" s="5">
        <v>28.078749999999999</v>
      </c>
      <c r="R12" s="5">
        <v>27.516750000000002</v>
      </c>
      <c r="S12" s="5">
        <v>26.966250000000002</v>
      </c>
      <c r="T12" s="5">
        <v>26.426749999999998</v>
      </c>
      <c r="U12" s="5">
        <v>25.898000000000003</v>
      </c>
      <c r="V12" s="5">
        <v>25.377750000000002</v>
      </c>
      <c r="W12" s="5">
        <v>24.870250000000002</v>
      </c>
    </row>
    <row r="13" spans="1:23" ht="15" x14ac:dyDescent="0.25">
      <c r="A13" s="10" t="s">
        <v>57</v>
      </c>
      <c r="B13" s="8">
        <v>1767.5959499999999</v>
      </c>
      <c r="C13" s="8">
        <v>1986.3822325000001</v>
      </c>
      <c r="D13" s="8">
        <v>2128.7319674999999</v>
      </c>
      <c r="E13" s="8">
        <v>2099.5884225</v>
      </c>
      <c r="F13" s="8">
        <v>1727.3873149999999</v>
      </c>
      <c r="G13" s="8">
        <v>1518.3006974999998</v>
      </c>
      <c r="H13" s="8">
        <v>1635.6224199999999</v>
      </c>
      <c r="I13" s="8">
        <v>1601.5961400000003</v>
      </c>
      <c r="J13" s="8">
        <v>2308.8227649999999</v>
      </c>
      <c r="K13" s="8">
        <v>2064.3247249999999</v>
      </c>
      <c r="L13" s="8">
        <v>2044.94928</v>
      </c>
      <c r="M13" s="8">
        <v>2054.1712049999996</v>
      </c>
      <c r="N13" s="8">
        <v>1844.8553850000003</v>
      </c>
      <c r="O13" s="8">
        <v>2491.3316400000003</v>
      </c>
      <c r="P13" s="8">
        <v>2480.0403274999999</v>
      </c>
      <c r="Q13" s="8">
        <v>2694.0218450000002</v>
      </c>
      <c r="R13" s="8">
        <v>2534.0384124999996</v>
      </c>
      <c r="S13" s="8">
        <v>2696.11562</v>
      </c>
      <c r="T13" s="8">
        <v>2522.0816125000006</v>
      </c>
      <c r="U13" s="8">
        <v>2275.5398724999995</v>
      </c>
      <c r="V13" s="8">
        <v>1906.6814824999999</v>
      </c>
      <c r="W13" s="8">
        <v>2082.7547325</v>
      </c>
    </row>
    <row r="14" spans="1:23" ht="15" x14ac:dyDescent="0.25">
      <c r="A14" s="9" t="s">
        <v>134</v>
      </c>
      <c r="B14" s="5">
        <v>3538.75</v>
      </c>
      <c r="C14" s="5">
        <v>4007.15</v>
      </c>
      <c r="D14" s="5">
        <v>5427.0749999999998</v>
      </c>
      <c r="E14" s="5">
        <v>5940.0249999999996</v>
      </c>
      <c r="F14" s="5">
        <v>6587.75</v>
      </c>
      <c r="G14" s="5">
        <v>7642.5734624999996</v>
      </c>
      <c r="H14" s="5">
        <v>7650.3484625000001</v>
      </c>
      <c r="I14" s="5">
        <v>8610.7106925000007</v>
      </c>
      <c r="J14" s="5">
        <v>8896.3106924999993</v>
      </c>
      <c r="K14" s="5">
        <v>9199.4795049999993</v>
      </c>
      <c r="L14" s="5">
        <v>10001.6106925</v>
      </c>
      <c r="M14" s="5">
        <v>11419.065000000001</v>
      </c>
      <c r="N14" s="5">
        <v>12916.2075</v>
      </c>
      <c r="O14" s="5">
        <v>14295.9575</v>
      </c>
      <c r="P14" s="5">
        <v>15040.155302499999</v>
      </c>
      <c r="Q14" s="5">
        <v>16401.805302500001</v>
      </c>
      <c r="R14" s="5">
        <v>17647.288207500002</v>
      </c>
      <c r="S14" s="5">
        <v>18479.517594999998</v>
      </c>
      <c r="T14" s="5">
        <v>19946.967945</v>
      </c>
      <c r="U14" s="5">
        <v>19468.722945000001</v>
      </c>
      <c r="V14" s="5">
        <v>19464.278595</v>
      </c>
      <c r="W14" s="5">
        <v>20068.841095</v>
      </c>
    </row>
    <row r="15" spans="1:23" s="13" customFormat="1" x14ac:dyDescent="0.2">
      <c r="A15" s="13" t="s">
        <v>283</v>
      </c>
      <c r="B15" s="15">
        <v>41.5</v>
      </c>
      <c r="C15" s="15">
        <v>95.5</v>
      </c>
      <c r="D15" s="15">
        <v>826.55</v>
      </c>
      <c r="E15" s="15">
        <v>1281.5</v>
      </c>
      <c r="F15" s="15">
        <v>1444.325</v>
      </c>
      <c r="G15" s="15">
        <v>1435.075</v>
      </c>
      <c r="H15" s="15">
        <v>1474.5</v>
      </c>
      <c r="I15" s="15">
        <v>1728.75</v>
      </c>
      <c r="J15" s="15">
        <v>2000</v>
      </c>
      <c r="K15" s="15">
        <v>1852.5188125</v>
      </c>
      <c r="L15" s="15">
        <v>1650.5</v>
      </c>
      <c r="M15" s="15">
        <v>2032.75</v>
      </c>
      <c r="N15" s="15">
        <v>2610.8924999999999</v>
      </c>
      <c r="O15" s="15">
        <v>3470.6424999999999</v>
      </c>
      <c r="P15" s="15">
        <v>3270.1424999999999</v>
      </c>
      <c r="Q15" s="15">
        <v>3723.6424999999999</v>
      </c>
      <c r="R15" s="15">
        <v>4410.8</v>
      </c>
      <c r="S15" s="15">
        <v>4199</v>
      </c>
      <c r="T15" s="15">
        <v>5166.7787500000004</v>
      </c>
      <c r="U15" s="15">
        <v>5087.7837499999996</v>
      </c>
      <c r="V15" s="15">
        <v>5386.6875</v>
      </c>
      <c r="W15" s="15">
        <v>5830.25</v>
      </c>
    </row>
    <row r="16" spans="1:23" s="13" customFormat="1" x14ac:dyDescent="0.2">
      <c r="A16" s="13" t="s">
        <v>262</v>
      </c>
      <c r="B16" s="15">
        <v>3497.25</v>
      </c>
      <c r="C16" s="15">
        <v>3911.65</v>
      </c>
      <c r="D16" s="15">
        <v>4600.5249999999996</v>
      </c>
      <c r="E16" s="15">
        <v>4658.5249999999996</v>
      </c>
      <c r="F16" s="15">
        <v>5143.4250000000002</v>
      </c>
      <c r="G16" s="15">
        <v>6207.4984624999997</v>
      </c>
      <c r="H16" s="15">
        <v>6175.8484625000001</v>
      </c>
      <c r="I16" s="15">
        <v>6881.9606924999998</v>
      </c>
      <c r="J16" s="15">
        <v>6896.3106925000002</v>
      </c>
      <c r="K16" s="15">
        <v>7346.9606924999998</v>
      </c>
      <c r="L16" s="15">
        <v>8351.1106925000004</v>
      </c>
      <c r="M16" s="15">
        <v>9386.3150000000005</v>
      </c>
      <c r="N16" s="15">
        <v>10305.315000000001</v>
      </c>
      <c r="O16" s="15">
        <v>10825.315000000001</v>
      </c>
      <c r="P16" s="15">
        <v>11770.012802499999</v>
      </c>
      <c r="Q16" s="15">
        <v>12678.162802500001</v>
      </c>
      <c r="R16" s="15">
        <v>13236.4882075</v>
      </c>
      <c r="S16" s="15">
        <v>14280.517594999999</v>
      </c>
      <c r="T16" s="15">
        <v>14780.189195000001</v>
      </c>
      <c r="U16" s="15">
        <v>14380.939195000001</v>
      </c>
      <c r="V16" s="15">
        <v>14077.591095</v>
      </c>
      <c r="W16" s="15">
        <v>14238.591095</v>
      </c>
    </row>
    <row r="17" spans="1:23" ht="15" x14ac:dyDescent="0.25">
      <c r="A17" s="9" t="s">
        <v>88</v>
      </c>
      <c r="B17" s="5">
        <v>0</v>
      </c>
      <c r="C17" s="5">
        <v>0</v>
      </c>
      <c r="D17" s="5">
        <v>0</v>
      </c>
      <c r="E17" s="5">
        <v>0</v>
      </c>
      <c r="F17" s="5">
        <v>0</v>
      </c>
      <c r="G17" s="5">
        <v>0</v>
      </c>
      <c r="H17" s="5">
        <v>0</v>
      </c>
      <c r="I17" s="5">
        <v>0</v>
      </c>
      <c r="J17" s="5">
        <v>0</v>
      </c>
      <c r="K17" s="5">
        <v>0</v>
      </c>
      <c r="L17" s="5">
        <v>0</v>
      </c>
    </row>
    <row r="18" spans="1:23" ht="15" x14ac:dyDescent="0.25">
      <c r="A18" s="10" t="s">
        <v>58</v>
      </c>
      <c r="B18" s="8">
        <v>5306.3459499999999</v>
      </c>
      <c r="C18" s="8">
        <v>5993.5322324999997</v>
      </c>
      <c r="D18" s="8">
        <v>7555.8069674999997</v>
      </c>
      <c r="E18" s="8">
        <v>8039.6134224999996</v>
      </c>
      <c r="F18" s="8">
        <v>8315.1373149999999</v>
      </c>
      <c r="G18" s="8">
        <v>9160.8741599999994</v>
      </c>
      <c r="H18" s="8">
        <v>9285.9708824999998</v>
      </c>
      <c r="I18" s="8">
        <v>10212.3068325</v>
      </c>
      <c r="J18" s="8">
        <v>11205.1334575</v>
      </c>
      <c r="K18" s="8">
        <v>11263.80423</v>
      </c>
      <c r="L18" s="8">
        <v>12046.559972499999</v>
      </c>
      <c r="M18" s="8">
        <v>13473.236205000001</v>
      </c>
      <c r="N18" s="8">
        <v>14761.062885000001</v>
      </c>
      <c r="O18" s="8">
        <v>16787.289140000001</v>
      </c>
      <c r="P18" s="8">
        <v>17520.195629999998</v>
      </c>
      <c r="Q18" s="8">
        <v>19095.8271475</v>
      </c>
      <c r="R18" s="8">
        <v>20181.32662</v>
      </c>
      <c r="S18" s="8">
        <v>21175.633215000002</v>
      </c>
      <c r="T18" s="8">
        <v>22469.049557500002</v>
      </c>
      <c r="U18" s="8">
        <v>21744.262817499999</v>
      </c>
      <c r="V18" s="8">
        <v>21370.9600775</v>
      </c>
      <c r="W18" s="8">
        <v>22151.595827500001</v>
      </c>
    </row>
    <row r="19" spans="1:23" ht="15" x14ac:dyDescent="0.25">
      <c r="A19" s="9"/>
      <c r="B19" s="5"/>
      <c r="C19" s="5"/>
      <c r="D19" s="5"/>
      <c r="E19" s="5"/>
      <c r="F19" s="5"/>
      <c r="G19" s="5"/>
      <c r="H19" s="5"/>
      <c r="I19" s="5"/>
      <c r="J19" s="5"/>
      <c r="K19" s="5"/>
      <c r="L19" s="5"/>
    </row>
    <row r="20" spans="1:23" ht="15" x14ac:dyDescent="0.25">
      <c r="A20" s="9" t="s">
        <v>17</v>
      </c>
      <c r="B20" s="5"/>
      <c r="C20" s="5"/>
      <c r="D20" s="5"/>
      <c r="E20" s="5"/>
      <c r="F20" s="5"/>
      <c r="G20" s="5"/>
      <c r="H20" s="5"/>
      <c r="I20" s="5"/>
      <c r="J20" s="5"/>
      <c r="K20" s="5"/>
      <c r="L20" s="5"/>
      <c r="M20" s="5"/>
      <c r="N20" s="5"/>
      <c r="O20" s="5"/>
      <c r="P20" s="5"/>
      <c r="Q20" s="5"/>
      <c r="R20" s="5"/>
      <c r="S20" s="5"/>
      <c r="T20" s="5"/>
      <c r="U20" s="5"/>
      <c r="V20" s="5"/>
      <c r="W20" s="5"/>
    </row>
    <row r="21" spans="1:23" ht="15" x14ac:dyDescent="0.25">
      <c r="A21" s="9" t="s">
        <v>135</v>
      </c>
      <c r="B21" s="5">
        <v>1125</v>
      </c>
      <c r="C21" s="5">
        <v>1125</v>
      </c>
      <c r="D21" s="5">
        <v>1125</v>
      </c>
      <c r="E21" s="5">
        <v>1125</v>
      </c>
      <c r="F21" s="5">
        <v>1125</v>
      </c>
      <c r="G21" s="5">
        <v>1125</v>
      </c>
      <c r="H21" s="5">
        <v>1125</v>
      </c>
      <c r="I21" s="5">
        <v>1125</v>
      </c>
      <c r="J21" s="5">
        <v>1125</v>
      </c>
      <c r="K21" s="5">
        <v>1125</v>
      </c>
      <c r="L21" s="5">
        <v>1125</v>
      </c>
      <c r="M21" s="5">
        <v>1125</v>
      </c>
      <c r="N21" s="5">
        <v>1125</v>
      </c>
      <c r="O21" s="5">
        <v>1125</v>
      </c>
      <c r="P21" s="5">
        <v>1125</v>
      </c>
      <c r="Q21" s="5">
        <v>1125</v>
      </c>
      <c r="R21" s="5">
        <v>1125</v>
      </c>
      <c r="S21" s="5">
        <v>1125</v>
      </c>
      <c r="T21" s="5">
        <v>1125</v>
      </c>
      <c r="U21" s="5">
        <v>1125</v>
      </c>
      <c r="V21" s="5">
        <v>1125</v>
      </c>
      <c r="W21" s="5">
        <v>1125</v>
      </c>
    </row>
    <row r="22" spans="1:23" ht="15" x14ac:dyDescent="0.25">
      <c r="A22" s="9" t="s">
        <v>136</v>
      </c>
      <c r="B22" s="5">
        <v>0</v>
      </c>
      <c r="C22" s="5">
        <v>0</v>
      </c>
      <c r="D22" s="5">
        <v>0</v>
      </c>
      <c r="E22" s="5">
        <v>0</v>
      </c>
      <c r="F22" s="5">
        <v>0</v>
      </c>
      <c r="G22" s="5">
        <v>0</v>
      </c>
      <c r="H22" s="5">
        <v>0</v>
      </c>
      <c r="I22" s="5">
        <v>0</v>
      </c>
      <c r="J22" s="5">
        <v>0</v>
      </c>
      <c r="K22" s="5">
        <v>0</v>
      </c>
      <c r="L22" s="5">
        <v>11.8345</v>
      </c>
      <c r="M22" s="5">
        <v>2.8125</v>
      </c>
      <c r="N22" s="5">
        <v>5.625</v>
      </c>
      <c r="O22" s="5">
        <v>8.4375</v>
      </c>
      <c r="P22" s="5">
        <v>11.25</v>
      </c>
      <c r="Q22" s="5">
        <v>14.0625</v>
      </c>
      <c r="R22" s="5">
        <v>16.875</v>
      </c>
      <c r="S22" s="5">
        <v>22.5</v>
      </c>
      <c r="T22" s="5">
        <v>33.75</v>
      </c>
      <c r="U22" s="5">
        <v>45</v>
      </c>
      <c r="V22" s="5">
        <v>56.25</v>
      </c>
      <c r="W22" s="5">
        <v>59.0625</v>
      </c>
    </row>
    <row r="23" spans="1:23" ht="15" x14ac:dyDescent="0.25">
      <c r="A23" s="9" t="s">
        <v>137</v>
      </c>
      <c r="B23" s="5">
        <v>138.89999999999998</v>
      </c>
      <c r="C23" s="5">
        <v>193.54999999999995</v>
      </c>
      <c r="D23" s="5">
        <v>294.82499999999999</v>
      </c>
      <c r="E23" s="5">
        <v>274.35000000000002</v>
      </c>
      <c r="F23" s="5">
        <v>300.02499999999998</v>
      </c>
      <c r="G23" s="5">
        <v>107.77499999999998</v>
      </c>
      <c r="H23" s="5">
        <v>253.25</v>
      </c>
      <c r="I23" s="5">
        <v>220.67500000000007</v>
      </c>
      <c r="J23" s="5">
        <v>445.6</v>
      </c>
      <c r="K23" s="5">
        <v>537.77500000000009</v>
      </c>
      <c r="L23" s="5">
        <v>562.79999999999995</v>
      </c>
      <c r="M23" s="5">
        <v>412.07500000000005</v>
      </c>
      <c r="N23" s="5">
        <v>368.54999999999995</v>
      </c>
      <c r="O23" s="5">
        <v>606.9</v>
      </c>
      <c r="P23" s="5">
        <v>515.85</v>
      </c>
      <c r="Q23" s="5">
        <v>693</v>
      </c>
      <c r="R23" s="5">
        <v>656.55</v>
      </c>
      <c r="S23" s="5">
        <v>855.6</v>
      </c>
      <c r="T23" s="5">
        <v>721.67499999999995</v>
      </c>
      <c r="U23" s="5">
        <v>604.17499999999995</v>
      </c>
      <c r="V23" s="5">
        <v>284.52500000000009</v>
      </c>
      <c r="W23" s="5">
        <v>363.02500000000009</v>
      </c>
    </row>
    <row r="24" spans="1:23" ht="15" x14ac:dyDescent="0.25">
      <c r="A24" s="9" t="s">
        <v>138</v>
      </c>
      <c r="B24" s="5">
        <v>1.25</v>
      </c>
      <c r="C24" s="5">
        <v>1.25</v>
      </c>
      <c r="D24" s="5">
        <v>10.4145</v>
      </c>
      <c r="E24" s="5">
        <v>12.536687499999999</v>
      </c>
      <c r="F24" s="5">
        <v>17.834499999999998</v>
      </c>
      <c r="G24" s="5">
        <v>10.3345</v>
      </c>
      <c r="H24" s="5">
        <v>45.834499999999998</v>
      </c>
      <c r="I24" s="5">
        <v>4.3345000000000002</v>
      </c>
      <c r="J24" s="5">
        <v>15.3345</v>
      </c>
      <c r="K24" s="5">
        <v>11.8345</v>
      </c>
      <c r="L24" s="5">
        <v>16.65991</v>
      </c>
      <c r="M24" s="5">
        <v>25.084499999999998</v>
      </c>
      <c r="N24" s="5">
        <v>69.209500000000006</v>
      </c>
      <c r="O24" s="5">
        <v>51.834499999999998</v>
      </c>
      <c r="P24" s="5">
        <v>159.9060375</v>
      </c>
      <c r="Q24" s="5">
        <v>148.45603750000001</v>
      </c>
      <c r="R24" s="5">
        <v>197.20603750000001</v>
      </c>
      <c r="S24" s="5">
        <v>155.35878750000001</v>
      </c>
      <c r="T24" s="5">
        <v>150.77428750000001</v>
      </c>
      <c r="U24" s="5">
        <v>154.88499999999999</v>
      </c>
      <c r="V24" s="5">
        <v>121.125</v>
      </c>
      <c r="W24" s="5">
        <v>78.202500000000001</v>
      </c>
    </row>
    <row r="25" spans="1:23" ht="15" x14ac:dyDescent="0.25">
      <c r="A25" s="9" t="s">
        <v>139</v>
      </c>
      <c r="B25" s="5">
        <v>371.7881825</v>
      </c>
      <c r="C25" s="5">
        <v>412.78417250000001</v>
      </c>
      <c r="D25" s="5">
        <v>198.2076625</v>
      </c>
      <c r="E25" s="5">
        <v>117.55915</v>
      </c>
      <c r="F25" s="5">
        <v>189.74661</v>
      </c>
      <c r="G25" s="5">
        <v>186.27835250000001</v>
      </c>
      <c r="H25" s="5">
        <v>149.341475</v>
      </c>
      <c r="I25" s="5">
        <v>183.38041250000001</v>
      </c>
      <c r="J25" s="5">
        <v>492.883555</v>
      </c>
      <c r="K25" s="5">
        <v>151.15685500000001</v>
      </c>
      <c r="L25" s="5">
        <v>204.31402750000001</v>
      </c>
      <c r="M25" s="5">
        <v>314.56332250000003</v>
      </c>
      <c r="N25" s="5">
        <v>150.1252375</v>
      </c>
      <c r="O25" s="5">
        <v>449.95447000000001</v>
      </c>
      <c r="P25" s="5">
        <v>496.08085999999997</v>
      </c>
      <c r="Q25" s="5">
        <v>434.97463249999998</v>
      </c>
      <c r="R25" s="5">
        <v>332.73367500000001</v>
      </c>
      <c r="S25" s="5">
        <v>279.84249499999999</v>
      </c>
      <c r="T25" s="5">
        <v>311.28945750000003</v>
      </c>
      <c r="U25" s="5">
        <v>170.2094275</v>
      </c>
      <c r="V25" s="5">
        <v>211.58774750000001</v>
      </c>
      <c r="W25" s="5">
        <v>291.10260749999998</v>
      </c>
    </row>
    <row r="26" spans="1:23" ht="15" x14ac:dyDescent="0.25">
      <c r="A26" s="9" t="s">
        <v>140</v>
      </c>
      <c r="B26" s="5">
        <v>51.508077499999999</v>
      </c>
      <c r="C26" s="5">
        <v>199.16145</v>
      </c>
      <c r="D26" s="5">
        <v>474.17255749999998</v>
      </c>
      <c r="E26" s="5">
        <v>505.37774999999999</v>
      </c>
      <c r="F26" s="5">
        <v>62.355072499999999</v>
      </c>
      <c r="G26" s="5">
        <v>49.02552</v>
      </c>
      <c r="H26" s="5">
        <v>21.999052500000001</v>
      </c>
      <c r="I26" s="5">
        <v>27.587199999999999</v>
      </c>
      <c r="J26" s="5">
        <v>60.5345625</v>
      </c>
      <c r="K26" s="5">
        <v>90.649434999999997</v>
      </c>
      <c r="L26" s="5">
        <v>84.295490000000001</v>
      </c>
      <c r="M26" s="5">
        <v>52.712609999999998</v>
      </c>
      <c r="N26" s="5">
        <v>67.104022499999999</v>
      </c>
      <c r="O26" s="5">
        <v>108.3698325</v>
      </c>
      <c r="P26" s="5">
        <v>91.369799999999998</v>
      </c>
      <c r="Q26" s="5">
        <v>125.31720749999999</v>
      </c>
      <c r="R26" s="5">
        <v>91.213980000000006</v>
      </c>
      <c r="S26" s="5">
        <v>117.75447749999999</v>
      </c>
      <c r="T26" s="5">
        <v>48.947380000000003</v>
      </c>
      <c r="U26" s="5">
        <v>75.443797500000002</v>
      </c>
      <c r="V26" s="5">
        <v>39.496765000000003</v>
      </c>
      <c r="W26" s="5">
        <v>51.699397500000003</v>
      </c>
    </row>
    <row r="27" spans="1:23" ht="15" x14ac:dyDescent="0.25">
      <c r="A27" s="11" t="s">
        <v>141</v>
      </c>
      <c r="B27" s="5">
        <v>0</v>
      </c>
      <c r="C27" s="5">
        <v>0</v>
      </c>
      <c r="D27" s="5">
        <v>4.3463750000000001</v>
      </c>
      <c r="E27" s="5">
        <v>8.3874999999999993</v>
      </c>
      <c r="F27" s="5">
        <v>0.5</v>
      </c>
      <c r="G27" s="5">
        <v>0</v>
      </c>
      <c r="H27" s="5">
        <v>3.6994475000000002</v>
      </c>
      <c r="I27" s="5">
        <v>1.1830000000000001</v>
      </c>
      <c r="J27" s="5">
        <v>5.1154999999999999</v>
      </c>
      <c r="K27" s="5">
        <v>17.536375</v>
      </c>
      <c r="L27" s="5">
        <v>21.5</v>
      </c>
      <c r="M27" s="5">
        <v>7.1</v>
      </c>
      <c r="N27" s="5">
        <v>6.6456249999999999</v>
      </c>
      <c r="O27" s="5">
        <v>4.5730199999999996</v>
      </c>
      <c r="P27" s="5">
        <v>0</v>
      </c>
      <c r="Q27" s="5">
        <v>0.375</v>
      </c>
      <c r="R27" s="5">
        <v>0</v>
      </c>
      <c r="S27" s="5">
        <v>0.222</v>
      </c>
      <c r="T27" s="5">
        <v>0</v>
      </c>
      <c r="U27" s="5">
        <v>7.1524999999999999</v>
      </c>
      <c r="V27" s="5">
        <v>4.5</v>
      </c>
      <c r="W27" s="5">
        <v>0</v>
      </c>
    </row>
    <row r="28" spans="1:23" ht="15" x14ac:dyDescent="0.25">
      <c r="A28" s="9" t="s">
        <v>131</v>
      </c>
      <c r="B28" s="5">
        <v>42.31</v>
      </c>
      <c r="C28" s="5">
        <v>6.3907499999999997</v>
      </c>
      <c r="D28" s="5">
        <v>7.4217724999999994</v>
      </c>
      <c r="E28" s="5">
        <v>18.910820000000001</v>
      </c>
      <c r="F28" s="5">
        <v>18.8044075</v>
      </c>
      <c r="G28" s="5">
        <v>2.4032499999999999</v>
      </c>
      <c r="H28" s="5">
        <v>17.624657500000001</v>
      </c>
      <c r="I28" s="5">
        <v>17.695262500000002</v>
      </c>
      <c r="J28" s="5">
        <v>154.32441</v>
      </c>
      <c r="K28" s="5">
        <v>116.043115</v>
      </c>
      <c r="L28" s="5">
        <v>24.297327500000002</v>
      </c>
      <c r="M28" s="5">
        <v>70.448037499999998</v>
      </c>
      <c r="N28" s="5">
        <v>7.2833249999999996</v>
      </c>
      <c r="O28" s="5">
        <v>86.589812499999994</v>
      </c>
      <c r="P28" s="5">
        <v>37.367887499999995</v>
      </c>
      <c r="Q28" s="5">
        <v>105.577015</v>
      </c>
      <c r="R28" s="5">
        <v>62.692447499999993</v>
      </c>
      <c r="S28" s="5">
        <v>47.269542500000007</v>
      </c>
      <c r="T28" s="5">
        <v>50.059094999999992</v>
      </c>
      <c r="U28" s="5">
        <v>30.124612500000001</v>
      </c>
      <c r="V28" s="5">
        <v>19.5341275</v>
      </c>
      <c r="W28" s="5">
        <v>73.029704999999993</v>
      </c>
    </row>
    <row r="29" spans="1:23" ht="15" x14ac:dyDescent="0.25">
      <c r="A29" s="9" t="s">
        <v>143</v>
      </c>
      <c r="B29" s="5">
        <v>36.839689999999997</v>
      </c>
      <c r="C29" s="5">
        <v>48.245859999999993</v>
      </c>
      <c r="D29" s="5">
        <v>14.344100000000001</v>
      </c>
      <c r="E29" s="5">
        <v>37.466515000000001</v>
      </c>
      <c r="F29" s="5">
        <v>13.121725000000001</v>
      </c>
      <c r="G29" s="5">
        <v>37.484074999999997</v>
      </c>
      <c r="H29" s="5">
        <v>18.8732875</v>
      </c>
      <c r="I29" s="5">
        <v>21.740765</v>
      </c>
      <c r="J29" s="5">
        <v>10.030237500000002</v>
      </c>
      <c r="K29" s="5">
        <v>14.329445</v>
      </c>
      <c r="L29" s="5">
        <v>-5.7519749999999998</v>
      </c>
      <c r="M29" s="5">
        <v>44.375235000000004</v>
      </c>
      <c r="N29" s="5">
        <v>44.305174999999998</v>
      </c>
      <c r="O29" s="5">
        <v>49.672505000000001</v>
      </c>
      <c r="P29" s="5">
        <v>43.211242499999997</v>
      </c>
      <c r="Q29" s="5">
        <v>47.259452500000002</v>
      </c>
      <c r="R29" s="5">
        <v>51.767272499999997</v>
      </c>
      <c r="S29" s="5">
        <v>92.568317500000006</v>
      </c>
      <c r="T29" s="5">
        <v>80.586392500000002</v>
      </c>
      <c r="U29" s="5">
        <v>63.549534999999999</v>
      </c>
      <c r="V29" s="5">
        <v>44.662842499999996</v>
      </c>
      <c r="W29" s="5">
        <v>41.633022500000003</v>
      </c>
    </row>
    <row r="30" spans="1:23" ht="15" x14ac:dyDescent="0.25">
      <c r="A30" s="10" t="s">
        <v>59</v>
      </c>
      <c r="B30" s="8">
        <v>1767.5959499999999</v>
      </c>
      <c r="C30" s="8">
        <v>1986.3822325000001</v>
      </c>
      <c r="D30" s="8">
        <v>2128.7319674999999</v>
      </c>
      <c r="E30" s="8">
        <v>2099.5884225</v>
      </c>
      <c r="F30" s="8">
        <v>1727.3873149999999</v>
      </c>
      <c r="G30" s="8">
        <v>1518.3006975000001</v>
      </c>
      <c r="H30" s="8">
        <v>1635.6224199999999</v>
      </c>
      <c r="I30" s="8">
        <v>1601.5961399999999</v>
      </c>
      <c r="J30" s="8">
        <v>2308.8227649999994</v>
      </c>
      <c r="K30" s="8">
        <v>2064.3247249999999</v>
      </c>
      <c r="L30" s="8">
        <v>2044.94928</v>
      </c>
      <c r="M30" s="8">
        <v>2054.1712050000001</v>
      </c>
      <c r="N30" s="8">
        <v>1843.8478849999997</v>
      </c>
      <c r="O30" s="8">
        <v>2491.3316399999999</v>
      </c>
      <c r="P30" s="8">
        <v>2480.0358274999999</v>
      </c>
      <c r="Q30" s="8">
        <v>2694.0218449999998</v>
      </c>
      <c r="R30" s="8">
        <v>2534.0384125000005</v>
      </c>
      <c r="S30" s="8">
        <v>2696.1156199999996</v>
      </c>
      <c r="T30" s="8">
        <v>2522.0816125000001</v>
      </c>
      <c r="U30" s="8">
        <v>2275.5398725000005</v>
      </c>
      <c r="V30" s="8">
        <v>1906.6814825000001</v>
      </c>
      <c r="W30" s="8">
        <v>2082.7547325</v>
      </c>
    </row>
    <row r="31" spans="1:23" ht="15" x14ac:dyDescent="0.25">
      <c r="A31" s="9" t="s">
        <v>144</v>
      </c>
      <c r="B31" s="5">
        <v>3538.75</v>
      </c>
      <c r="C31" s="5">
        <v>4007.15</v>
      </c>
      <c r="D31" s="5">
        <v>5427.0749999999998</v>
      </c>
      <c r="E31" s="5">
        <v>5940.0249999999996</v>
      </c>
      <c r="F31" s="5">
        <v>6587.75</v>
      </c>
      <c r="G31" s="5">
        <v>7642.5734624999996</v>
      </c>
      <c r="H31" s="5">
        <v>7650.3484625000001</v>
      </c>
      <c r="I31" s="5">
        <v>8610.7106925000007</v>
      </c>
      <c r="J31" s="5">
        <v>8896.3106924999993</v>
      </c>
      <c r="K31" s="5">
        <v>9199.4795049999993</v>
      </c>
      <c r="L31" s="5">
        <v>10001.6106925</v>
      </c>
      <c r="M31" s="1">
        <v>11419.065000000001</v>
      </c>
      <c r="N31" s="1">
        <v>12916.2075</v>
      </c>
      <c r="O31" s="1">
        <v>14295.9575</v>
      </c>
      <c r="P31" s="1">
        <v>15040.155302499999</v>
      </c>
      <c r="Q31" s="1">
        <v>16401.805302500001</v>
      </c>
      <c r="R31" s="1">
        <v>17647.288207500002</v>
      </c>
      <c r="S31" s="1">
        <v>18479.517594999998</v>
      </c>
      <c r="T31" s="1">
        <v>19946.967945</v>
      </c>
      <c r="U31" s="1">
        <v>19468.722945000001</v>
      </c>
      <c r="V31" s="1">
        <v>19464.278595</v>
      </c>
      <c r="W31" s="1">
        <v>20068.841095</v>
      </c>
    </row>
    <row r="32" spans="1:23" ht="15" x14ac:dyDescent="0.25">
      <c r="A32" s="9" t="s">
        <v>34</v>
      </c>
      <c r="B32" s="5">
        <v>0</v>
      </c>
      <c r="C32" s="5">
        <v>0</v>
      </c>
      <c r="D32" s="5">
        <v>0</v>
      </c>
      <c r="E32" s="5">
        <v>0</v>
      </c>
      <c r="F32" s="5">
        <v>0</v>
      </c>
      <c r="G32" s="5">
        <v>0</v>
      </c>
      <c r="H32" s="5">
        <v>0</v>
      </c>
      <c r="I32" s="5">
        <v>0</v>
      </c>
      <c r="J32" s="5">
        <v>0</v>
      </c>
      <c r="K32" s="5">
        <v>0</v>
      </c>
      <c r="L32" s="5">
        <v>0</v>
      </c>
    </row>
    <row r="33" spans="1:23" ht="15" x14ac:dyDescent="0.25">
      <c r="A33" s="10" t="s">
        <v>60</v>
      </c>
      <c r="B33" s="8">
        <v>5306.3459499999999</v>
      </c>
      <c r="C33" s="8">
        <v>5993.5322324999997</v>
      </c>
      <c r="D33" s="8">
        <v>7555.8069674999997</v>
      </c>
      <c r="E33" s="8">
        <v>8039.6134224999996</v>
      </c>
      <c r="F33" s="8">
        <v>8315.1373149999999</v>
      </c>
      <c r="G33" s="8">
        <v>9160.8741599999994</v>
      </c>
      <c r="H33" s="8">
        <v>9285.9708824999998</v>
      </c>
      <c r="I33" s="8">
        <v>10212.306832499999</v>
      </c>
      <c r="J33" s="8">
        <v>11205.1334575</v>
      </c>
      <c r="K33" s="8">
        <v>11263.80423</v>
      </c>
      <c r="L33" s="8">
        <v>12046.559972499999</v>
      </c>
      <c r="M33" s="8">
        <v>13473.236205000001</v>
      </c>
      <c r="N33" s="8">
        <v>14760.055385</v>
      </c>
      <c r="O33" s="8">
        <v>16787.289140000001</v>
      </c>
      <c r="P33" s="8">
        <v>17520.191129999999</v>
      </c>
      <c r="Q33" s="8">
        <v>19095.8271475</v>
      </c>
      <c r="R33" s="8">
        <v>20181.32662</v>
      </c>
      <c r="S33" s="8">
        <v>21175.633214999998</v>
      </c>
      <c r="T33" s="8">
        <v>22469.049557500002</v>
      </c>
      <c r="U33" s="8">
        <v>21744.262817499999</v>
      </c>
      <c r="V33" s="8">
        <v>21370.9600775</v>
      </c>
      <c r="W33" s="8">
        <v>22151.595827500001</v>
      </c>
    </row>
    <row r="34" spans="1:23" ht="15" x14ac:dyDescent="0.25">
      <c r="M34"/>
      <c r="N34"/>
      <c r="O34"/>
      <c r="P34"/>
      <c r="Q34"/>
      <c r="R34"/>
      <c r="S34"/>
      <c r="T34"/>
      <c r="U34"/>
      <c r="V34"/>
      <c r="W34"/>
    </row>
    <row r="35" spans="1:23" ht="15" x14ac:dyDescent="0.25">
      <c r="M35"/>
      <c r="N35"/>
      <c r="O35"/>
      <c r="P35"/>
      <c r="Q35"/>
      <c r="R35"/>
      <c r="S35"/>
      <c r="T35"/>
      <c r="U35"/>
      <c r="V35"/>
      <c r="W35"/>
    </row>
    <row r="37" spans="1:23" ht="15" x14ac:dyDescent="0.25">
      <c r="M37"/>
      <c r="N37"/>
      <c r="O37"/>
      <c r="P37"/>
      <c r="Q37"/>
      <c r="R37"/>
      <c r="S37"/>
      <c r="T37"/>
      <c r="U37"/>
      <c r="V37"/>
      <c r="W37"/>
    </row>
    <row r="38" spans="1:23" ht="15" x14ac:dyDescent="0.25">
      <c r="M38"/>
      <c r="N38"/>
      <c r="O38"/>
      <c r="P38"/>
      <c r="Q38"/>
      <c r="R38"/>
      <c r="S38"/>
      <c r="T38"/>
      <c r="U38"/>
      <c r="V38"/>
      <c r="W38"/>
    </row>
    <row r="39" spans="1:23" ht="15" x14ac:dyDescent="0.25">
      <c r="M39"/>
      <c r="N39"/>
      <c r="O39"/>
      <c r="P39"/>
      <c r="Q39"/>
      <c r="R39"/>
      <c r="S39"/>
      <c r="T39"/>
      <c r="U39"/>
      <c r="V39"/>
      <c r="W39"/>
    </row>
    <row r="40" spans="1:23" ht="15" x14ac:dyDescent="0.25">
      <c r="M40"/>
      <c r="N40"/>
      <c r="O40"/>
      <c r="P40"/>
      <c r="Q40"/>
      <c r="R40"/>
      <c r="S40"/>
      <c r="T40"/>
      <c r="U40"/>
      <c r="V40"/>
      <c r="W40"/>
    </row>
    <row r="41" spans="1:23" ht="15" x14ac:dyDescent="0.25">
      <c r="M41"/>
      <c r="N41"/>
      <c r="O41"/>
      <c r="P41"/>
      <c r="Q41"/>
      <c r="R41"/>
      <c r="S41"/>
      <c r="T41"/>
      <c r="U41"/>
      <c r="V41"/>
      <c r="W41"/>
    </row>
    <row r="42" spans="1:23" ht="15" x14ac:dyDescent="0.25">
      <c r="M42"/>
      <c r="N42"/>
      <c r="O42"/>
      <c r="P42"/>
      <c r="Q42"/>
      <c r="R42"/>
      <c r="S42"/>
      <c r="T42"/>
      <c r="U42"/>
      <c r="V42"/>
      <c r="W42"/>
    </row>
    <row r="43" spans="1:23" ht="15" x14ac:dyDescent="0.25">
      <c r="M43"/>
      <c r="N43"/>
      <c r="O43"/>
      <c r="P43"/>
      <c r="Q43"/>
      <c r="R43"/>
      <c r="S43"/>
      <c r="T43"/>
      <c r="U43"/>
      <c r="V43"/>
      <c r="W43"/>
    </row>
    <row r="44" spans="1:23" ht="15" x14ac:dyDescent="0.25">
      <c r="M44"/>
      <c r="N44"/>
      <c r="O44"/>
      <c r="P44"/>
      <c r="Q44"/>
      <c r="R44"/>
      <c r="S44"/>
      <c r="T44"/>
      <c r="U44"/>
      <c r="V44"/>
      <c r="W44"/>
    </row>
    <row r="45" spans="1:23" ht="15" x14ac:dyDescent="0.25">
      <c r="M45"/>
      <c r="N45"/>
      <c r="O45"/>
      <c r="P45"/>
      <c r="Q45"/>
      <c r="R45"/>
      <c r="S45"/>
      <c r="T45"/>
      <c r="U45"/>
      <c r="V45"/>
      <c r="W45"/>
    </row>
    <row r="46" spans="1:23" ht="15" x14ac:dyDescent="0.25">
      <c r="M46"/>
      <c r="N46"/>
      <c r="O46"/>
      <c r="P46"/>
      <c r="Q46"/>
      <c r="R46"/>
      <c r="S46"/>
      <c r="T46"/>
      <c r="U46"/>
      <c r="V46"/>
      <c r="W46"/>
    </row>
    <row r="47" spans="1:23" ht="15" x14ac:dyDescent="0.25">
      <c r="M47"/>
      <c r="N47"/>
      <c r="O47"/>
      <c r="P47"/>
      <c r="Q47"/>
      <c r="R47"/>
      <c r="S47"/>
      <c r="T47"/>
      <c r="U47"/>
      <c r="V47"/>
      <c r="W47"/>
    </row>
    <row r="48" spans="1:23" ht="15" x14ac:dyDescent="0.25">
      <c r="M48"/>
      <c r="N48"/>
      <c r="O48"/>
      <c r="P48"/>
      <c r="Q48"/>
      <c r="R48"/>
      <c r="S48"/>
      <c r="T48"/>
      <c r="U48"/>
      <c r="V48"/>
      <c r="W48"/>
    </row>
    <row r="49" spans="13:23" ht="15" x14ac:dyDescent="0.25">
      <c r="M49"/>
      <c r="N49"/>
      <c r="O49"/>
      <c r="P49"/>
      <c r="Q49"/>
      <c r="R49"/>
      <c r="S49"/>
      <c r="T49"/>
      <c r="U49"/>
      <c r="V49"/>
      <c r="W49"/>
    </row>
    <row r="50" spans="13:23" ht="15" x14ac:dyDescent="0.25">
      <c r="M50"/>
      <c r="N50"/>
      <c r="O50"/>
      <c r="P50"/>
      <c r="Q50"/>
      <c r="R50"/>
      <c r="S50"/>
      <c r="T50"/>
      <c r="U50"/>
      <c r="V50"/>
      <c r="W50"/>
    </row>
    <row r="51" spans="13:23" ht="15" x14ac:dyDescent="0.25">
      <c r="M51"/>
      <c r="N51"/>
      <c r="O51"/>
      <c r="P51"/>
      <c r="Q51"/>
      <c r="R51"/>
      <c r="S51"/>
      <c r="T51"/>
      <c r="U51"/>
      <c r="V51"/>
      <c r="W51"/>
    </row>
    <row r="52" spans="13:23" ht="15" x14ac:dyDescent="0.25">
      <c r="M52"/>
      <c r="N52"/>
      <c r="O52"/>
      <c r="P52"/>
      <c r="Q52"/>
      <c r="R52"/>
      <c r="S52"/>
      <c r="T52"/>
      <c r="U52"/>
      <c r="V52"/>
      <c r="W52"/>
    </row>
    <row r="53" spans="13:23" ht="15" x14ac:dyDescent="0.25">
      <c r="M53"/>
      <c r="N53"/>
      <c r="O53"/>
      <c r="P53"/>
      <c r="Q53"/>
      <c r="R53"/>
      <c r="S53"/>
      <c r="T53"/>
      <c r="U53"/>
      <c r="V53"/>
      <c r="W53"/>
    </row>
    <row r="54" spans="13:23" ht="15" x14ac:dyDescent="0.25">
      <c r="M54"/>
      <c r="N54"/>
      <c r="O54"/>
      <c r="P54"/>
      <c r="Q54"/>
      <c r="R54"/>
      <c r="S54"/>
      <c r="T54"/>
      <c r="U54"/>
      <c r="V54"/>
      <c r="W54"/>
    </row>
    <row r="55" spans="13:23" ht="15" x14ac:dyDescent="0.25">
      <c r="M55"/>
      <c r="N55"/>
      <c r="O55"/>
      <c r="P55"/>
      <c r="Q55"/>
      <c r="R55"/>
      <c r="S55"/>
      <c r="T55"/>
      <c r="U55"/>
      <c r="V55"/>
      <c r="W55"/>
    </row>
    <row r="56" spans="13:23" ht="15" x14ac:dyDescent="0.25">
      <c r="M56"/>
      <c r="N56"/>
      <c r="O56"/>
      <c r="P56"/>
      <c r="Q56"/>
      <c r="R56"/>
      <c r="S56"/>
      <c r="T56"/>
      <c r="U56"/>
      <c r="V56"/>
      <c r="W56"/>
    </row>
    <row r="57" spans="13:23" ht="15" x14ac:dyDescent="0.25">
      <c r="M57"/>
      <c r="N57"/>
      <c r="O57"/>
      <c r="P57"/>
      <c r="Q57"/>
      <c r="R57"/>
      <c r="S57"/>
      <c r="T57"/>
      <c r="U57"/>
      <c r="V57"/>
      <c r="W57"/>
    </row>
    <row r="58" spans="13:23" ht="15" x14ac:dyDescent="0.25">
      <c r="M58"/>
      <c r="N58"/>
      <c r="O58"/>
      <c r="P58"/>
      <c r="Q58"/>
      <c r="R58"/>
      <c r="S58"/>
      <c r="T58"/>
      <c r="U58"/>
      <c r="V58"/>
      <c r="W5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6"/>
  <sheetViews>
    <sheetView showZeros="0"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52.42578125" style="1" customWidth="1"/>
    <col min="2" max="16384" width="11.42578125" style="1"/>
  </cols>
  <sheetData>
    <row r="1" spans="1:60" ht="15" x14ac:dyDescent="0.25">
      <c r="A1" s="2" t="s">
        <v>105</v>
      </c>
    </row>
    <row r="2" spans="1:60" ht="15" x14ac:dyDescent="0.25">
      <c r="B2" s="7" t="s">
        <v>246</v>
      </c>
      <c r="C2" s="7" t="s">
        <v>247</v>
      </c>
      <c r="D2" s="7" t="s">
        <v>248</v>
      </c>
      <c r="E2" s="7" t="s">
        <v>249</v>
      </c>
      <c r="F2" s="7" t="s">
        <v>0</v>
      </c>
      <c r="G2" s="7" t="s">
        <v>1</v>
      </c>
      <c r="H2" s="7" t="s">
        <v>2</v>
      </c>
      <c r="I2" s="7" t="s">
        <v>3</v>
      </c>
      <c r="J2" s="7" t="s">
        <v>4</v>
      </c>
      <c r="K2" s="7" t="s">
        <v>54</v>
      </c>
      <c r="L2" s="7" t="s">
        <v>6</v>
      </c>
      <c r="M2" s="7" t="s">
        <v>8</v>
      </c>
      <c r="N2" s="7" t="s">
        <v>55</v>
      </c>
      <c r="O2" s="7" t="s">
        <v>56</v>
      </c>
      <c r="P2" s="7" t="s">
        <v>10</v>
      </c>
      <c r="Q2" s="7" t="s">
        <v>11</v>
      </c>
      <c r="R2" s="7" t="s">
        <v>12</v>
      </c>
      <c r="S2" s="7" t="s">
        <v>250</v>
      </c>
      <c r="T2" s="7" t="s">
        <v>65</v>
      </c>
      <c r="U2" s="7" t="s">
        <v>251</v>
      </c>
      <c r="V2" s="7" t="s">
        <v>21</v>
      </c>
      <c r="W2" s="7" t="s">
        <v>22</v>
      </c>
      <c r="X2" s="7" t="s">
        <v>23</v>
      </c>
      <c r="Y2" s="7" t="s">
        <v>24</v>
      </c>
      <c r="Z2" s="7" t="s">
        <v>61</v>
      </c>
      <c r="AA2" s="7" t="s">
        <v>26</v>
      </c>
      <c r="AB2" s="7" t="s">
        <v>27</v>
      </c>
      <c r="AC2" s="7" t="s">
        <v>28</v>
      </c>
      <c r="AD2" s="7" t="s">
        <v>29</v>
      </c>
      <c r="AE2" s="7" t="s">
        <v>30</v>
      </c>
      <c r="AF2" s="7" t="s">
        <v>63</v>
      </c>
      <c r="AG2" s="7" t="s">
        <v>67</v>
      </c>
      <c r="AH2" s="7" t="s">
        <v>36</v>
      </c>
      <c r="AI2" s="7" t="s">
        <v>37</v>
      </c>
      <c r="AJ2" s="7" t="s">
        <v>38</v>
      </c>
      <c r="AK2" s="7" t="s">
        <v>39</v>
      </c>
      <c r="AL2" s="7" t="s">
        <v>40</v>
      </c>
      <c r="AM2" s="7" t="s">
        <v>41</v>
      </c>
      <c r="AN2" s="7" t="s">
        <v>42</v>
      </c>
      <c r="AO2" s="7" t="s">
        <v>43</v>
      </c>
      <c r="AP2" s="7" t="s">
        <v>64</v>
      </c>
      <c r="AQ2" s="7" t="s">
        <v>45</v>
      </c>
      <c r="AR2" s="7" t="s">
        <v>46</v>
      </c>
      <c r="AS2" s="7" t="s">
        <v>47</v>
      </c>
      <c r="AT2" s="7" t="s">
        <v>48</v>
      </c>
      <c r="AU2" s="7" t="s">
        <v>70</v>
      </c>
      <c r="AV2" s="7" t="s">
        <v>202</v>
      </c>
      <c r="AW2" s="7" t="s">
        <v>203</v>
      </c>
      <c r="AX2" s="7" t="s">
        <v>204</v>
      </c>
      <c r="AY2" s="7" t="s">
        <v>205</v>
      </c>
      <c r="AZ2" s="7" t="s">
        <v>206</v>
      </c>
      <c r="BA2" s="7" t="s">
        <v>207</v>
      </c>
      <c r="BB2" s="7" t="s">
        <v>234</v>
      </c>
      <c r="BC2" s="7" t="s">
        <v>208</v>
      </c>
      <c r="BD2" s="7" t="s">
        <v>209</v>
      </c>
      <c r="BE2" s="7" t="s">
        <v>210</v>
      </c>
      <c r="BF2" s="7" t="s">
        <v>211</v>
      </c>
      <c r="BG2" s="7" t="s">
        <v>224</v>
      </c>
      <c r="BH2" s="7" t="s">
        <v>244</v>
      </c>
    </row>
    <row r="3" spans="1:60" ht="15" x14ac:dyDescent="0.25">
      <c r="A3" s="9" t="s">
        <v>13</v>
      </c>
    </row>
    <row r="4" spans="1:60" ht="15" x14ac:dyDescent="0.25">
      <c r="A4" s="9" t="s">
        <v>132</v>
      </c>
      <c r="B4" s="5">
        <v>3020.9620200000004</v>
      </c>
      <c r="C4" s="5">
        <v>3143.084985</v>
      </c>
      <c r="D4" s="5">
        <v>2744.1766099999995</v>
      </c>
      <c r="E4" s="5">
        <v>3031.1593849999999</v>
      </c>
      <c r="F4" s="5">
        <v>1823.939545</v>
      </c>
      <c r="G4" s="5">
        <v>3065.5417549999997</v>
      </c>
      <c r="H4" s="5">
        <v>4842.5841949999995</v>
      </c>
      <c r="I4" s="5">
        <v>4576.7921499999993</v>
      </c>
      <c r="J4" s="5">
        <v>7323.3081700000002</v>
      </c>
      <c r="K4" s="5">
        <v>7691.7299599999988</v>
      </c>
      <c r="L4" s="5">
        <v>7849.3572800000002</v>
      </c>
      <c r="M4" s="5">
        <v>9482.9523550000013</v>
      </c>
      <c r="N4" s="5">
        <v>18204.08612</v>
      </c>
      <c r="O4" s="5">
        <v>12135.594545</v>
      </c>
      <c r="P4" s="5">
        <v>15746.966725000002</v>
      </c>
      <c r="Q4" s="5">
        <v>11581.789375</v>
      </c>
      <c r="R4" s="5">
        <v>11360.579619999997</v>
      </c>
      <c r="S4" s="5">
        <v>8298.41806</v>
      </c>
      <c r="T4" s="5">
        <v>11037.211635000001</v>
      </c>
      <c r="U4" s="5">
        <v>13101.175820000002</v>
      </c>
      <c r="V4" s="5">
        <v>14270.235074999999</v>
      </c>
      <c r="W4" s="5">
        <v>6887.8849849999988</v>
      </c>
      <c r="X4" s="5">
        <v>8567.9241099999999</v>
      </c>
      <c r="Y4" s="5">
        <v>6286.884790000001</v>
      </c>
      <c r="Z4" s="5">
        <v>6049.7780549999998</v>
      </c>
      <c r="AA4" s="5">
        <v>6941.2372500000001</v>
      </c>
      <c r="AB4" s="5">
        <v>4492.7836150000003</v>
      </c>
      <c r="AC4" s="5">
        <v>12683.816559999999</v>
      </c>
      <c r="AD4" s="5">
        <v>7888.6232699999991</v>
      </c>
      <c r="AE4" s="5">
        <v>6769.573734999999</v>
      </c>
      <c r="AF4" s="5">
        <v>4105.61924</v>
      </c>
      <c r="AG4" s="5">
        <v>6176.9329800000005</v>
      </c>
      <c r="AH4" s="5">
        <v>4340.0464499999971</v>
      </c>
      <c r="AI4" s="5">
        <v>4690.3208450000011</v>
      </c>
      <c r="AJ4" s="5">
        <v>4068.1619850000011</v>
      </c>
      <c r="AK4" s="5">
        <v>6305.5010600000023</v>
      </c>
      <c r="AL4" s="5">
        <v>7873.6415349999997</v>
      </c>
      <c r="AM4" s="5">
        <v>7895.4124399999992</v>
      </c>
      <c r="AN4" s="5">
        <v>7070.7914499999988</v>
      </c>
      <c r="AO4" s="5">
        <v>9563.5804050000006</v>
      </c>
      <c r="AP4" s="5">
        <v>10995.394690000001</v>
      </c>
      <c r="AQ4" s="5">
        <v>30692.473575</v>
      </c>
      <c r="AR4" s="5">
        <v>24248.749230000001</v>
      </c>
      <c r="AS4" s="5">
        <v>29033.722610000001</v>
      </c>
      <c r="AT4" s="5">
        <v>39413.478109999996</v>
      </c>
      <c r="AU4" s="5">
        <v>26510.208825000002</v>
      </c>
      <c r="AV4" s="5">
        <v>29884.099510000004</v>
      </c>
      <c r="AW4" s="5">
        <v>40541.301550000004</v>
      </c>
      <c r="AX4" s="5">
        <v>48320.133009999998</v>
      </c>
      <c r="AY4" s="5">
        <v>54419.746240000008</v>
      </c>
      <c r="AZ4" s="5">
        <v>53274.176799999994</v>
      </c>
      <c r="BA4" s="5">
        <v>46779.856325000001</v>
      </c>
      <c r="BB4" s="5">
        <v>33973.038094999996</v>
      </c>
      <c r="BC4" s="5">
        <v>58629.987735000002</v>
      </c>
      <c r="BD4" s="5">
        <v>41006.371014999997</v>
      </c>
      <c r="BE4" s="5">
        <v>33735.823459999992</v>
      </c>
      <c r="BF4" s="5">
        <v>35078.968475000001</v>
      </c>
      <c r="BG4" s="5">
        <v>25643.489519999999</v>
      </c>
      <c r="BH4" s="5">
        <v>23367.82879</v>
      </c>
    </row>
    <row r="5" spans="1:60" ht="15" x14ac:dyDescent="0.25">
      <c r="A5" s="9" t="s">
        <v>14</v>
      </c>
      <c r="B5" s="5">
        <v>4628.2261250000001</v>
      </c>
      <c r="C5" s="5">
        <v>8719.5973150000009</v>
      </c>
      <c r="D5" s="5">
        <v>9803.1406200000019</v>
      </c>
      <c r="E5" s="5">
        <v>10732.795964999999</v>
      </c>
      <c r="F5" s="5">
        <v>7005.4111199999988</v>
      </c>
      <c r="G5" s="5">
        <v>6306.6809499999999</v>
      </c>
      <c r="H5" s="5">
        <v>5291.3569850000013</v>
      </c>
      <c r="I5" s="5">
        <v>5717.0463649999992</v>
      </c>
      <c r="J5" s="5">
        <v>5469.3808200000012</v>
      </c>
      <c r="K5" s="5">
        <v>6164.9856150000005</v>
      </c>
      <c r="L5" s="5">
        <v>8378.561169999999</v>
      </c>
      <c r="M5" s="5">
        <v>5972.9274050000004</v>
      </c>
      <c r="N5" s="5">
        <v>5250.6984849999981</v>
      </c>
      <c r="O5" s="5">
        <v>8841.1451749999978</v>
      </c>
      <c r="P5" s="5">
        <v>6745.2047900000007</v>
      </c>
      <c r="Q5" s="5">
        <v>8425.0675750000009</v>
      </c>
      <c r="R5" s="5">
        <v>8746.7944200000002</v>
      </c>
      <c r="S5" s="5">
        <v>10276.407060000001</v>
      </c>
      <c r="T5" s="5">
        <v>8319.8412000000008</v>
      </c>
      <c r="U5" s="5">
        <v>9113.5534299999999</v>
      </c>
      <c r="V5" s="5">
        <v>11527.879639999999</v>
      </c>
      <c r="W5" s="5">
        <v>13288.352245</v>
      </c>
      <c r="X5" s="5">
        <v>11597.513915000001</v>
      </c>
      <c r="Y5" s="5">
        <v>10976.326234999999</v>
      </c>
      <c r="Z5" s="5">
        <v>11767.711375000001</v>
      </c>
      <c r="AA5" s="5">
        <v>15477.98105</v>
      </c>
      <c r="AB5" s="5">
        <v>15681.503659999998</v>
      </c>
      <c r="AC5" s="5">
        <v>14096.958629999999</v>
      </c>
      <c r="AD5" s="5">
        <v>14545.671125000001</v>
      </c>
      <c r="AE5" s="5">
        <v>15958.961055000002</v>
      </c>
      <c r="AF5" s="5">
        <v>13536.325364999999</v>
      </c>
      <c r="AG5" s="5">
        <v>16165.398650000003</v>
      </c>
      <c r="AH5" s="5">
        <v>14294.353019999999</v>
      </c>
      <c r="AI5" s="5">
        <v>11474.725069999999</v>
      </c>
      <c r="AJ5" s="5">
        <v>16186.908744999999</v>
      </c>
      <c r="AK5" s="5">
        <v>15450.094004999997</v>
      </c>
      <c r="AL5" s="5">
        <v>13319.53032</v>
      </c>
      <c r="AM5" s="5">
        <v>11253.650654999999</v>
      </c>
      <c r="AN5" s="5">
        <v>12488.449905000001</v>
      </c>
      <c r="AO5" s="5">
        <v>14458.482919999999</v>
      </c>
      <c r="AP5" s="5">
        <v>12821.756254999998</v>
      </c>
      <c r="AQ5" s="5">
        <v>7560.6717749999998</v>
      </c>
      <c r="AR5" s="5">
        <v>8502.9215550000026</v>
      </c>
      <c r="AS5" s="5">
        <v>9659.6438799999996</v>
      </c>
      <c r="AT5" s="5">
        <v>7924.6453850000016</v>
      </c>
      <c r="AU5" s="5">
        <v>19667.685115000004</v>
      </c>
      <c r="AV5" s="5">
        <v>17192.812859999998</v>
      </c>
      <c r="AW5" s="5">
        <v>16240.943070000001</v>
      </c>
      <c r="AX5" s="5">
        <v>13605.819535000001</v>
      </c>
      <c r="AY5" s="5">
        <v>12406.645319999998</v>
      </c>
      <c r="AZ5" s="5">
        <v>14991.950804999999</v>
      </c>
      <c r="BA5" s="5">
        <v>27601.444545000002</v>
      </c>
      <c r="BB5" s="5">
        <v>37367.140495000007</v>
      </c>
      <c r="BC5" s="5">
        <v>15087.745114999998</v>
      </c>
      <c r="BD5" s="5">
        <v>12948.566359999999</v>
      </c>
      <c r="BE5" s="5">
        <v>12796.391284999998</v>
      </c>
      <c r="BF5" s="5">
        <v>9339.9159599999984</v>
      </c>
      <c r="BG5" s="5">
        <v>7703.9768400000003</v>
      </c>
      <c r="BH5" s="5">
        <v>10152.603519999999</v>
      </c>
    </row>
    <row r="6" spans="1:60" ht="15" x14ac:dyDescent="0.25">
      <c r="A6" s="9" t="s">
        <v>133</v>
      </c>
      <c r="B6" s="5">
        <v>447.81197500000002</v>
      </c>
      <c r="C6" s="5">
        <v>52.681735000000003</v>
      </c>
      <c r="D6" s="5">
        <v>3.18106</v>
      </c>
      <c r="E6" s="5">
        <v>91.787750000000003</v>
      </c>
      <c r="F6" s="5">
        <v>181.75975999999997</v>
      </c>
      <c r="G6" s="5">
        <v>146.96722</v>
      </c>
      <c r="H6" s="5">
        <v>59.710945000000002</v>
      </c>
      <c r="I6" s="5">
        <v>11.896095000000001</v>
      </c>
      <c r="J6" s="5">
        <v>0</v>
      </c>
      <c r="K6" s="5">
        <v>0</v>
      </c>
      <c r="L6" s="5">
        <v>25.107299999999999</v>
      </c>
      <c r="M6" s="5">
        <v>21.461909999999996</v>
      </c>
      <c r="N6" s="5">
        <v>0</v>
      </c>
      <c r="O6" s="5">
        <v>55.337619999999994</v>
      </c>
      <c r="P6" s="5">
        <v>98.170669999999987</v>
      </c>
      <c r="Q6" s="5">
        <v>0</v>
      </c>
      <c r="R6" s="5">
        <v>40.222784999999995</v>
      </c>
      <c r="S6" s="5">
        <v>60.582299999999996</v>
      </c>
      <c r="T6" s="5">
        <v>13.388260000000001</v>
      </c>
      <c r="U6" s="5">
        <v>1.9788599999999998</v>
      </c>
      <c r="V6" s="5">
        <v>0</v>
      </c>
      <c r="W6" s="5">
        <v>3.2647949999999994</v>
      </c>
      <c r="X6" s="5">
        <v>243.90440999999998</v>
      </c>
      <c r="Y6" s="5">
        <v>41.362180000000002</v>
      </c>
      <c r="Z6" s="5">
        <v>82.577945000000014</v>
      </c>
      <c r="AA6" s="5">
        <v>282.41217</v>
      </c>
      <c r="AB6" s="5">
        <v>6.3369549999999997</v>
      </c>
      <c r="AC6" s="5">
        <v>0</v>
      </c>
      <c r="AD6" s="5">
        <v>0</v>
      </c>
      <c r="AE6" s="5">
        <v>0</v>
      </c>
      <c r="AF6" s="5">
        <v>29.727240000000002</v>
      </c>
      <c r="AG6" s="5">
        <v>22.729810000000001</v>
      </c>
      <c r="AH6" s="5">
        <v>606.399405</v>
      </c>
      <c r="AI6" s="5">
        <v>29.075534999999999</v>
      </c>
      <c r="AJ6" s="5">
        <v>50.09167999999999</v>
      </c>
      <c r="AK6" s="5">
        <v>144.20492499999997</v>
      </c>
      <c r="AL6" s="5">
        <v>2.189495</v>
      </c>
      <c r="AM6" s="5">
        <v>1.1775000000000001E-2</v>
      </c>
      <c r="AN6" s="5">
        <v>0</v>
      </c>
      <c r="AO6" s="5">
        <v>0</v>
      </c>
      <c r="AP6" s="5">
        <v>69.465730000000008</v>
      </c>
      <c r="AQ6" s="5">
        <v>26.772095</v>
      </c>
      <c r="AR6" s="5">
        <v>0</v>
      </c>
      <c r="AS6" s="5">
        <v>0</v>
      </c>
      <c r="AT6" s="5">
        <v>0</v>
      </c>
      <c r="AU6" s="5">
        <v>0</v>
      </c>
      <c r="AV6" s="5">
        <v>0</v>
      </c>
      <c r="AW6" s="5">
        <v>157.07062500000001</v>
      </c>
      <c r="AX6" s="5">
        <v>0</v>
      </c>
      <c r="AY6" s="5">
        <v>102.53569499999999</v>
      </c>
      <c r="AZ6" s="5">
        <v>6.56576</v>
      </c>
      <c r="BA6" s="5">
        <v>0</v>
      </c>
      <c r="BB6" s="5">
        <v>24.540514999999999</v>
      </c>
      <c r="BC6" s="5">
        <v>768.00612999999998</v>
      </c>
      <c r="BD6" s="5">
        <v>740.94561499999998</v>
      </c>
      <c r="BE6" s="5">
        <v>9038.6705249999995</v>
      </c>
      <c r="BF6" s="5">
        <v>7394.043455</v>
      </c>
      <c r="BG6" s="5">
        <v>5532.8001899999999</v>
      </c>
      <c r="BH6" s="5">
        <v>2888.9209000000001</v>
      </c>
    </row>
    <row r="7" spans="1:60" ht="15" x14ac:dyDescent="0.25">
      <c r="A7" s="9" t="s">
        <v>51</v>
      </c>
      <c r="B7" s="5">
        <v>1.9371449999999999</v>
      </c>
      <c r="C7" s="5">
        <v>4.0079349999999998</v>
      </c>
      <c r="D7" s="5">
        <v>4.4580849999999996</v>
      </c>
      <c r="E7" s="5">
        <v>6.09511</v>
      </c>
      <c r="F7" s="5">
        <v>5.7100199999999992</v>
      </c>
      <c r="G7" s="5">
        <v>509.55486500000001</v>
      </c>
      <c r="H7" s="5">
        <v>247.79820000000001</v>
      </c>
      <c r="I7" s="5">
        <v>222.65969999999999</v>
      </c>
      <c r="J7" s="5">
        <v>154.42376499999997</v>
      </c>
      <c r="K7" s="5">
        <v>98.669244999999989</v>
      </c>
      <c r="L7" s="5">
        <v>163.298575</v>
      </c>
      <c r="M7" s="5">
        <v>659.57730500000002</v>
      </c>
      <c r="N7" s="5">
        <v>481.76798000000002</v>
      </c>
      <c r="O7" s="5">
        <v>620.67475999999999</v>
      </c>
      <c r="P7" s="5">
        <v>208.01849999999999</v>
      </c>
      <c r="Q7" s="5">
        <v>142.50196499999998</v>
      </c>
      <c r="R7" s="5">
        <v>141.42829499999999</v>
      </c>
      <c r="S7" s="5">
        <v>762.65979499999992</v>
      </c>
      <c r="T7" s="5">
        <v>1347.91561</v>
      </c>
      <c r="U7" s="5">
        <v>725.56124499999999</v>
      </c>
      <c r="V7" s="5">
        <v>215.8</v>
      </c>
      <c r="W7" s="5">
        <v>525.94126000000006</v>
      </c>
      <c r="X7" s="5">
        <v>1355.0609999999999</v>
      </c>
      <c r="Y7" s="5">
        <v>1062.2620850000001</v>
      </c>
      <c r="Z7" s="5">
        <v>2355.508945</v>
      </c>
      <c r="AA7" s="5">
        <v>1089.0497600000001</v>
      </c>
      <c r="AB7" s="5">
        <v>450.94953999999996</v>
      </c>
      <c r="AC7" s="5">
        <v>459.59114500000004</v>
      </c>
      <c r="AD7" s="5">
        <v>1172.6183599999999</v>
      </c>
      <c r="AE7" s="5">
        <v>1319.622435</v>
      </c>
      <c r="AF7" s="5">
        <v>1235.234655</v>
      </c>
      <c r="AG7" s="5">
        <v>1043.9429599999999</v>
      </c>
      <c r="AH7" s="5">
        <v>459.67667500000005</v>
      </c>
      <c r="AI7" s="5">
        <v>2277.0392599999996</v>
      </c>
      <c r="AJ7" s="5">
        <v>491.29190999999997</v>
      </c>
      <c r="AK7" s="5">
        <v>314.93854500000003</v>
      </c>
      <c r="AL7" s="5">
        <v>2364.1504249999998</v>
      </c>
      <c r="AM7" s="5">
        <v>4531.7141799999999</v>
      </c>
      <c r="AN7" s="5">
        <v>5240.8909299999996</v>
      </c>
      <c r="AO7" s="5">
        <v>3596.396925</v>
      </c>
      <c r="AP7" s="5">
        <v>4468.1299050000007</v>
      </c>
      <c r="AQ7" s="5">
        <v>7996.4673650000004</v>
      </c>
      <c r="AR7" s="5">
        <v>12909.071005</v>
      </c>
      <c r="AS7" s="5">
        <v>13151.734010000002</v>
      </c>
      <c r="AT7" s="5">
        <v>8365.3561599999994</v>
      </c>
      <c r="AU7" s="5">
        <v>3070.63949</v>
      </c>
      <c r="AV7" s="5">
        <v>4379.4366499999996</v>
      </c>
      <c r="AW7" s="5">
        <v>0</v>
      </c>
      <c r="AX7" s="5">
        <v>0</v>
      </c>
      <c r="AY7" s="5">
        <v>0</v>
      </c>
      <c r="AZ7" s="5">
        <v>0</v>
      </c>
      <c r="BA7" s="5">
        <v>0</v>
      </c>
      <c r="BB7" s="5">
        <v>0</v>
      </c>
      <c r="BC7" s="5">
        <v>0</v>
      </c>
      <c r="BD7" s="5">
        <v>0</v>
      </c>
      <c r="BE7" s="5">
        <v>0</v>
      </c>
      <c r="BF7" s="5">
        <v>327.52401999999995</v>
      </c>
      <c r="BG7" s="5">
        <v>442.34404499999999</v>
      </c>
      <c r="BH7" s="5">
        <v>2786.4151400000001</v>
      </c>
    </row>
    <row r="8" spans="1:60" ht="15" x14ac:dyDescent="0.25">
      <c r="A8" s="9" t="s">
        <v>52</v>
      </c>
      <c r="B8" s="5">
        <v>34.104419999999998</v>
      </c>
      <c r="C8" s="5">
        <v>38.155025000000002</v>
      </c>
      <c r="D8" s="5">
        <v>41.365695000000009</v>
      </c>
      <c r="E8" s="5">
        <v>42.250879999999995</v>
      </c>
      <c r="F8" s="5">
        <v>42.154880000000006</v>
      </c>
      <c r="G8" s="5">
        <v>43.35839</v>
      </c>
      <c r="H8" s="5">
        <v>42.167435000000005</v>
      </c>
      <c r="I8" s="5">
        <v>44.377435000000006</v>
      </c>
      <c r="J8" s="5">
        <v>43.127435000000006</v>
      </c>
      <c r="K8" s="5">
        <v>47.523209999999999</v>
      </c>
      <c r="L8" s="5">
        <v>47.506425</v>
      </c>
      <c r="M8" s="5">
        <v>46.256425</v>
      </c>
      <c r="N8" s="5">
        <v>45.006425</v>
      </c>
      <c r="O8" s="5">
        <v>43.756425</v>
      </c>
      <c r="P8" s="5">
        <v>42.506425</v>
      </c>
      <c r="Q8" s="5">
        <v>41.256425</v>
      </c>
      <c r="R8" s="5">
        <v>40.006425</v>
      </c>
      <c r="S8" s="5">
        <v>37.505175000000001</v>
      </c>
      <c r="T8" s="5">
        <v>36.255175000000001</v>
      </c>
      <c r="U8" s="5">
        <v>35.005175000000001</v>
      </c>
      <c r="V8" s="5">
        <v>39.635705000000002</v>
      </c>
      <c r="W8" s="5">
        <v>663.27111999999988</v>
      </c>
      <c r="X8" s="5">
        <v>661.93869500000005</v>
      </c>
      <c r="Y8" s="5">
        <v>666.72936500000003</v>
      </c>
      <c r="Z8" s="5">
        <v>671.23748000000012</v>
      </c>
      <c r="AA8" s="5">
        <v>580.88017500000001</v>
      </c>
      <c r="AB8" s="5">
        <v>774.3420450000001</v>
      </c>
      <c r="AC8" s="5">
        <v>841.94251499999996</v>
      </c>
      <c r="AD8" s="5">
        <v>878.38496999999995</v>
      </c>
      <c r="AE8" s="5">
        <v>889.15672999999992</v>
      </c>
      <c r="AF8" s="5">
        <v>886.18307000000004</v>
      </c>
      <c r="AG8" s="5">
        <v>659.99464499999999</v>
      </c>
      <c r="AH8" s="5">
        <v>658.51964499999997</v>
      </c>
      <c r="AI8" s="5">
        <v>657.04464500000006</v>
      </c>
      <c r="AJ8" s="5">
        <v>660.97500000000002</v>
      </c>
      <c r="AK8" s="5">
        <v>659.27499999999998</v>
      </c>
      <c r="AL8" s="5">
        <v>662.35</v>
      </c>
      <c r="AM8" s="5">
        <v>660.45</v>
      </c>
      <c r="AN8" s="5">
        <v>658.5</v>
      </c>
      <c r="AO8" s="5">
        <v>656.6</v>
      </c>
      <c r="AP8" s="5">
        <v>654.5</v>
      </c>
      <c r="AQ8" s="5">
        <v>652.75</v>
      </c>
      <c r="AR8" s="5">
        <v>650.79999999999995</v>
      </c>
      <c r="AS8" s="5">
        <v>651.79999999999995</v>
      </c>
      <c r="AT8" s="5">
        <v>651.5</v>
      </c>
      <c r="AU8" s="5">
        <v>655.85799999999995</v>
      </c>
      <c r="AV8" s="5">
        <v>651.5</v>
      </c>
      <c r="AW8" s="5">
        <v>649</v>
      </c>
      <c r="AX8" s="5">
        <v>646.5</v>
      </c>
      <c r="AY8" s="5">
        <v>644</v>
      </c>
      <c r="AZ8" s="5">
        <v>641.5</v>
      </c>
      <c r="BA8" s="5">
        <v>638.5</v>
      </c>
      <c r="BB8" s="5">
        <v>636.25</v>
      </c>
      <c r="BC8" s="5">
        <v>634</v>
      </c>
      <c r="BD8" s="5">
        <v>631.5</v>
      </c>
      <c r="BE8" s="5">
        <v>629</v>
      </c>
      <c r="BF8" s="5">
        <v>627</v>
      </c>
      <c r="BG8" s="5">
        <v>626</v>
      </c>
      <c r="BH8" s="5">
        <v>625</v>
      </c>
    </row>
    <row r="9" spans="1:60" ht="15" x14ac:dyDescent="0.25">
      <c r="A9" s="10" t="s">
        <v>57</v>
      </c>
      <c r="B9" s="8">
        <v>8133.0416849999992</v>
      </c>
      <c r="C9" s="8">
        <v>11957.526995</v>
      </c>
      <c r="D9" s="8">
        <v>12596.322070000002</v>
      </c>
      <c r="E9" s="8">
        <v>13904.089089999999</v>
      </c>
      <c r="F9" s="8">
        <v>9058.9753249999994</v>
      </c>
      <c r="G9" s="8">
        <v>10072.103180000002</v>
      </c>
      <c r="H9" s="8">
        <v>10483.617759999999</v>
      </c>
      <c r="I9" s="8">
        <v>10572.771745</v>
      </c>
      <c r="J9" s="8">
        <v>12990.240190000004</v>
      </c>
      <c r="K9" s="8">
        <v>14002.908029999999</v>
      </c>
      <c r="L9" s="8">
        <v>16463.830750000001</v>
      </c>
      <c r="M9" s="8">
        <v>16183.175400000002</v>
      </c>
      <c r="N9" s="8">
        <v>23981.559010000001</v>
      </c>
      <c r="O9" s="8">
        <v>21696.508525000001</v>
      </c>
      <c r="P9" s="8">
        <v>22840.867110000003</v>
      </c>
      <c r="Q9" s="8">
        <v>20190.615340000004</v>
      </c>
      <c r="R9" s="8">
        <v>20329.031545000002</v>
      </c>
      <c r="S9" s="8">
        <v>19435.572390000005</v>
      </c>
      <c r="T9" s="8">
        <v>20754.611880000004</v>
      </c>
      <c r="U9" s="8">
        <v>22977.274530000002</v>
      </c>
      <c r="V9" s="8">
        <v>26053.550419999996</v>
      </c>
      <c r="W9" s="8">
        <v>21368.714405000002</v>
      </c>
      <c r="X9" s="8">
        <v>22426.342129999997</v>
      </c>
      <c r="Y9" s="8">
        <v>19033.564654999998</v>
      </c>
      <c r="Z9" s="8">
        <v>20926.8138</v>
      </c>
      <c r="AA9" s="8">
        <v>24371.560405000004</v>
      </c>
      <c r="AB9" s="8">
        <v>21405.915814999997</v>
      </c>
      <c r="AC9" s="8">
        <v>28082.308849999998</v>
      </c>
      <c r="AD9" s="8">
        <v>24485.297724999997</v>
      </c>
      <c r="AE9" s="8">
        <v>24937.313954999998</v>
      </c>
      <c r="AF9" s="8">
        <v>19793.089569999996</v>
      </c>
      <c r="AG9" s="8">
        <v>24068.999045</v>
      </c>
      <c r="AH9" s="8">
        <v>20358.995195</v>
      </c>
      <c r="AI9" s="8">
        <v>19128.205355000002</v>
      </c>
      <c r="AJ9" s="8">
        <v>21457.429319999999</v>
      </c>
      <c r="AK9" s="8">
        <v>22874.013535000002</v>
      </c>
      <c r="AL9" s="8">
        <v>24221.861775000001</v>
      </c>
      <c r="AM9" s="8">
        <v>24341.239049999996</v>
      </c>
      <c r="AN9" s="8">
        <v>25458.632285</v>
      </c>
      <c r="AO9" s="8">
        <v>28275.060249999999</v>
      </c>
      <c r="AP9" s="8">
        <v>29009.246580000003</v>
      </c>
      <c r="AQ9" s="8">
        <v>46929.134810000003</v>
      </c>
      <c r="AR9" s="8">
        <v>46311.541790000003</v>
      </c>
      <c r="AS9" s="8">
        <v>52496.900500000003</v>
      </c>
      <c r="AT9" s="8">
        <v>56354.979655000003</v>
      </c>
      <c r="AU9" s="8">
        <v>49904.391430000011</v>
      </c>
      <c r="AV9" s="8">
        <v>52107.849020000001</v>
      </c>
      <c r="AW9" s="8">
        <v>57588.315245000005</v>
      </c>
      <c r="AX9" s="8">
        <v>62572.452545</v>
      </c>
      <c r="AY9" s="8">
        <v>67572.927255000017</v>
      </c>
      <c r="AZ9" s="8">
        <v>68914.193364999999</v>
      </c>
      <c r="BA9" s="8">
        <v>75019.800870000006</v>
      </c>
      <c r="BB9" s="8">
        <v>72000.969105000011</v>
      </c>
      <c r="BC9" s="8">
        <v>75119.738979999995</v>
      </c>
      <c r="BD9" s="8">
        <v>55327.382990000006</v>
      </c>
      <c r="BE9" s="8">
        <v>56199.885269999992</v>
      </c>
      <c r="BF9" s="8">
        <v>52767.451910000003</v>
      </c>
      <c r="BG9" s="8">
        <v>39948.610594999998</v>
      </c>
      <c r="BH9" s="8">
        <v>39820.768349999998</v>
      </c>
    </row>
    <row r="10" spans="1:60" ht="15" x14ac:dyDescent="0.25">
      <c r="A10" s="9" t="s">
        <v>134</v>
      </c>
    </row>
    <row r="11" spans="1:60" ht="15" x14ac:dyDescent="0.25">
      <c r="A11" s="9" t="s">
        <v>88</v>
      </c>
    </row>
    <row r="12" spans="1:60" ht="15" x14ac:dyDescent="0.25">
      <c r="A12" s="10" t="s">
        <v>58</v>
      </c>
      <c r="B12" s="8">
        <v>8133.0416849999992</v>
      </c>
      <c r="C12" s="8">
        <v>11957.526995</v>
      </c>
      <c r="D12" s="8">
        <v>12596.322070000002</v>
      </c>
      <c r="E12" s="8">
        <v>13904.089089999999</v>
      </c>
      <c r="F12" s="8">
        <v>9058.9753249999994</v>
      </c>
      <c r="G12" s="8">
        <v>10072.103180000002</v>
      </c>
      <c r="H12" s="8">
        <v>10483.617759999999</v>
      </c>
      <c r="I12" s="8">
        <v>10572.771745</v>
      </c>
      <c r="J12" s="8">
        <v>12990.240190000004</v>
      </c>
      <c r="K12" s="8">
        <v>14002.908029999999</v>
      </c>
      <c r="L12" s="8">
        <v>16463.830750000001</v>
      </c>
      <c r="M12" s="8">
        <v>16183.175400000002</v>
      </c>
      <c r="N12" s="8">
        <v>23981.559010000001</v>
      </c>
      <c r="O12" s="8">
        <v>21696.508525000001</v>
      </c>
      <c r="P12" s="8">
        <v>22840.867110000003</v>
      </c>
      <c r="Q12" s="8">
        <v>20190.615340000004</v>
      </c>
      <c r="R12" s="8">
        <v>20329.031545000002</v>
      </c>
      <c r="S12" s="8">
        <v>19435.572390000005</v>
      </c>
      <c r="T12" s="8">
        <v>20754.611880000004</v>
      </c>
      <c r="U12" s="8">
        <v>22977.274530000002</v>
      </c>
      <c r="V12" s="8">
        <v>26053.550419999996</v>
      </c>
      <c r="W12" s="8">
        <v>21368.714405000002</v>
      </c>
      <c r="X12" s="8">
        <v>22426.342129999997</v>
      </c>
      <c r="Y12" s="8">
        <v>19033.564654999998</v>
      </c>
      <c r="Z12" s="8">
        <v>20926.8138</v>
      </c>
      <c r="AA12" s="8">
        <v>24371.560405000004</v>
      </c>
      <c r="AB12" s="8">
        <v>21405.915814999997</v>
      </c>
      <c r="AC12" s="8">
        <v>28082.308849999998</v>
      </c>
      <c r="AD12" s="8">
        <v>24485.297724999997</v>
      </c>
      <c r="AE12" s="8">
        <v>24937.313954999998</v>
      </c>
      <c r="AF12" s="8">
        <v>19793.089569999996</v>
      </c>
      <c r="AG12" s="8">
        <v>24068.999045</v>
      </c>
      <c r="AH12" s="8">
        <v>20358.995195</v>
      </c>
      <c r="AI12" s="8">
        <v>19128.205355000002</v>
      </c>
      <c r="AJ12" s="8">
        <v>21457.429319999999</v>
      </c>
      <c r="AK12" s="8">
        <v>22874.013535000002</v>
      </c>
      <c r="AL12" s="8">
        <v>24221.861775000001</v>
      </c>
      <c r="AM12" s="8">
        <v>24341.239049999996</v>
      </c>
      <c r="AN12" s="8">
        <v>25458.632285</v>
      </c>
      <c r="AO12" s="8">
        <v>28275.060249999999</v>
      </c>
      <c r="AP12" s="8">
        <v>29009.246580000003</v>
      </c>
      <c r="AQ12" s="8">
        <v>46929.134810000003</v>
      </c>
      <c r="AR12" s="8">
        <v>46311.541790000003</v>
      </c>
      <c r="AS12" s="8">
        <v>52496.900500000003</v>
      </c>
      <c r="AT12" s="8">
        <v>56354.979655000003</v>
      </c>
      <c r="AU12" s="8">
        <v>49904.391430000011</v>
      </c>
      <c r="AV12" s="8">
        <v>52107.849020000001</v>
      </c>
      <c r="AW12" s="8">
        <v>57588.315245000005</v>
      </c>
      <c r="AX12" s="8">
        <v>62572.452545</v>
      </c>
      <c r="AY12" s="8">
        <v>67572.927255000017</v>
      </c>
      <c r="AZ12" s="8">
        <v>68914.193364999999</v>
      </c>
      <c r="BA12" s="8">
        <v>75019.800870000006</v>
      </c>
      <c r="BB12" s="8">
        <v>72000.969105000011</v>
      </c>
      <c r="BC12" s="8">
        <v>75119.738979999995</v>
      </c>
      <c r="BD12" s="8">
        <v>55327.382990000006</v>
      </c>
      <c r="BE12" s="8">
        <v>56199.885269999992</v>
      </c>
      <c r="BF12" s="8">
        <v>52767.451910000003</v>
      </c>
      <c r="BG12" s="8">
        <v>39948.610594999998</v>
      </c>
      <c r="BH12" s="8">
        <v>39820.768349999998</v>
      </c>
    </row>
    <row r="13" spans="1:60" ht="15" x14ac:dyDescent="0.25">
      <c r="A13" s="9"/>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ht="15" x14ac:dyDescent="0.25">
      <c r="A14" s="9" t="s">
        <v>17</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ht="15" x14ac:dyDescent="0.25">
      <c r="A15" s="9" t="s">
        <v>135</v>
      </c>
      <c r="B15" s="5">
        <v>1250</v>
      </c>
      <c r="C15" s="5">
        <v>1868.125</v>
      </c>
      <c r="D15" s="5">
        <v>1874.75</v>
      </c>
      <c r="E15" s="5">
        <v>2500</v>
      </c>
      <c r="F15" s="5">
        <v>3125</v>
      </c>
      <c r="G15" s="5">
        <v>2500</v>
      </c>
      <c r="H15" s="5">
        <v>1875</v>
      </c>
      <c r="I15" s="5">
        <v>1250</v>
      </c>
      <c r="J15" s="5">
        <v>1250</v>
      </c>
      <c r="K15" s="5">
        <v>1250</v>
      </c>
      <c r="L15" s="5">
        <v>1250</v>
      </c>
      <c r="M15" s="5">
        <v>1250</v>
      </c>
      <c r="N15" s="5">
        <v>1250</v>
      </c>
      <c r="O15" s="5">
        <v>1250</v>
      </c>
      <c r="P15" s="5">
        <v>1250</v>
      </c>
      <c r="Q15" s="5">
        <v>1250</v>
      </c>
      <c r="R15" s="5">
        <v>1250</v>
      </c>
      <c r="S15" s="5">
        <v>1250</v>
      </c>
      <c r="T15" s="5">
        <v>1844.55</v>
      </c>
      <c r="U15" s="5">
        <v>2125</v>
      </c>
      <c r="V15" s="5">
        <v>2500</v>
      </c>
      <c r="W15" s="5">
        <v>3750</v>
      </c>
      <c r="X15" s="5">
        <v>5000</v>
      </c>
      <c r="Y15" s="5">
        <v>5000</v>
      </c>
      <c r="Z15" s="5">
        <v>5000</v>
      </c>
      <c r="AA15" s="5">
        <v>5000</v>
      </c>
      <c r="AB15" s="5">
        <v>5000</v>
      </c>
      <c r="AC15" s="5">
        <v>5000</v>
      </c>
      <c r="AD15" s="5">
        <v>5000</v>
      </c>
      <c r="AE15" s="5">
        <v>5000</v>
      </c>
      <c r="AF15" s="5">
        <v>5000</v>
      </c>
      <c r="AG15" s="5">
        <v>5000</v>
      </c>
      <c r="AH15" s="5">
        <v>5000</v>
      </c>
      <c r="AI15" s="5">
        <v>5000</v>
      </c>
      <c r="AJ15" s="5">
        <v>5000</v>
      </c>
      <c r="AK15" s="5">
        <v>5000</v>
      </c>
      <c r="AL15" s="5">
        <v>5000</v>
      </c>
      <c r="AM15" s="5">
        <v>5000</v>
      </c>
      <c r="AN15" s="5">
        <v>5000</v>
      </c>
      <c r="AO15" s="5">
        <v>5000</v>
      </c>
      <c r="AP15" s="5">
        <v>7500</v>
      </c>
      <c r="AQ15" s="5">
        <v>7500</v>
      </c>
      <c r="AR15" s="5">
        <v>7500</v>
      </c>
      <c r="AS15" s="5">
        <v>7500</v>
      </c>
      <c r="AT15" s="5">
        <v>7500</v>
      </c>
      <c r="AU15" s="5">
        <v>7500</v>
      </c>
      <c r="AV15" s="5">
        <v>7500</v>
      </c>
      <c r="AW15" s="5">
        <v>7500</v>
      </c>
      <c r="AX15" s="5">
        <v>7500</v>
      </c>
      <c r="AY15" s="5">
        <v>7500</v>
      </c>
      <c r="AZ15" s="5">
        <v>7500</v>
      </c>
      <c r="BA15" s="5">
        <v>7500</v>
      </c>
      <c r="BB15" s="5">
        <v>7500</v>
      </c>
      <c r="BC15" s="5">
        <v>7500</v>
      </c>
      <c r="BD15" s="5">
        <v>7500</v>
      </c>
      <c r="BE15" s="5">
        <v>7500</v>
      </c>
      <c r="BF15" s="5">
        <v>7500</v>
      </c>
      <c r="BG15" s="5">
        <v>7500</v>
      </c>
      <c r="BH15" s="5">
        <v>7500</v>
      </c>
    </row>
    <row r="16" spans="1:60" ht="15" x14ac:dyDescent="0.25">
      <c r="A16" s="9" t="s">
        <v>136</v>
      </c>
      <c r="B16" s="5">
        <v>0</v>
      </c>
      <c r="C16" s="5">
        <v>26.273379999999996</v>
      </c>
      <c r="D16" s="5">
        <v>61.400709999999997</v>
      </c>
      <c r="E16" s="5">
        <v>107.460255</v>
      </c>
      <c r="F16" s="5">
        <v>79.893050000000002</v>
      </c>
      <c r="G16" s="5">
        <v>120.62119499999999</v>
      </c>
      <c r="H16" s="5">
        <v>153.386685</v>
      </c>
      <c r="I16" s="5">
        <v>153.386685</v>
      </c>
      <c r="J16" s="5">
        <v>125</v>
      </c>
      <c r="K16" s="5">
        <v>125</v>
      </c>
      <c r="L16" s="5">
        <v>125</v>
      </c>
      <c r="M16" s="5">
        <v>125</v>
      </c>
      <c r="N16" s="5">
        <v>125</v>
      </c>
      <c r="O16" s="5">
        <v>125</v>
      </c>
      <c r="P16" s="5">
        <v>125</v>
      </c>
      <c r="Q16" s="5">
        <v>125</v>
      </c>
      <c r="R16" s="5">
        <v>125</v>
      </c>
      <c r="S16" s="5">
        <v>125</v>
      </c>
      <c r="T16" s="5">
        <v>125</v>
      </c>
      <c r="U16" s="5">
        <v>139.29851500000001</v>
      </c>
      <c r="V16" s="5">
        <v>170.93401999999998</v>
      </c>
      <c r="W16" s="5">
        <v>194.933165</v>
      </c>
      <c r="X16" s="5">
        <v>250</v>
      </c>
      <c r="Y16" s="5">
        <v>286.57983000000002</v>
      </c>
      <c r="Z16" s="5">
        <v>320.08178999999996</v>
      </c>
      <c r="AA16" s="5">
        <v>355.65694499999995</v>
      </c>
      <c r="AB16" s="5">
        <v>456.49643500000002</v>
      </c>
      <c r="AC16" s="5">
        <v>500</v>
      </c>
      <c r="AD16" s="5">
        <v>500</v>
      </c>
      <c r="AE16" s="5">
        <v>500</v>
      </c>
      <c r="AF16" s="5">
        <v>500</v>
      </c>
      <c r="AG16" s="5">
        <v>500</v>
      </c>
      <c r="AH16" s="5">
        <v>500</v>
      </c>
      <c r="AI16" s="5">
        <v>500</v>
      </c>
      <c r="AJ16" s="5">
        <v>500</v>
      </c>
      <c r="AK16" s="5">
        <v>500</v>
      </c>
      <c r="AL16" s="5">
        <v>500</v>
      </c>
      <c r="AM16" s="5">
        <v>500</v>
      </c>
      <c r="AN16" s="5">
        <v>500</v>
      </c>
      <c r="AO16" s="5">
        <v>500</v>
      </c>
      <c r="AP16" s="5">
        <v>500</v>
      </c>
      <c r="AQ16" s="5">
        <v>634.74604500000009</v>
      </c>
      <c r="AR16" s="5">
        <v>750</v>
      </c>
      <c r="AS16" s="5">
        <v>750</v>
      </c>
      <c r="AT16" s="5">
        <v>750</v>
      </c>
      <c r="AU16" s="5">
        <v>750</v>
      </c>
      <c r="AV16" s="5">
        <v>750</v>
      </c>
      <c r="AW16" s="5">
        <v>750</v>
      </c>
      <c r="AX16" s="5">
        <v>750</v>
      </c>
      <c r="AY16" s="5">
        <v>750</v>
      </c>
      <c r="AZ16" s="5">
        <v>750</v>
      </c>
      <c r="BA16" s="5">
        <v>750</v>
      </c>
      <c r="BB16" s="5">
        <v>750</v>
      </c>
      <c r="BC16" s="5">
        <v>750</v>
      </c>
      <c r="BD16" s="5">
        <v>750</v>
      </c>
      <c r="BE16" s="5">
        <v>750</v>
      </c>
      <c r="BF16" s="5">
        <v>750</v>
      </c>
      <c r="BG16" s="5">
        <v>750</v>
      </c>
      <c r="BH16" s="5">
        <v>750</v>
      </c>
    </row>
    <row r="17" spans="1:60" ht="15" x14ac:dyDescent="0.25">
      <c r="A17" s="9" t="s">
        <v>137</v>
      </c>
      <c r="B17" s="5">
        <v>2673.3</v>
      </c>
      <c r="C17" s="5">
        <v>4880.55</v>
      </c>
      <c r="D17" s="5">
        <v>5635.3</v>
      </c>
      <c r="E17" s="5">
        <v>7310.35</v>
      </c>
      <c r="F17" s="5">
        <v>3671.4</v>
      </c>
      <c r="G17" s="5">
        <v>5365.1</v>
      </c>
      <c r="H17" s="5">
        <v>4432.1499999999996</v>
      </c>
      <c r="I17" s="5">
        <v>3306.4</v>
      </c>
      <c r="J17" s="5">
        <v>2452.4499999999998</v>
      </c>
      <c r="K17" s="5">
        <v>2355.6999999999998</v>
      </c>
      <c r="L17" s="5">
        <v>2260.65</v>
      </c>
      <c r="M17" s="5">
        <v>2111.15</v>
      </c>
      <c r="N17" s="5">
        <v>1713.45</v>
      </c>
      <c r="O17" s="5">
        <v>1328.7</v>
      </c>
      <c r="P17" s="5">
        <v>1242.75</v>
      </c>
      <c r="Q17" s="5">
        <v>1242.9000000000001</v>
      </c>
      <c r="R17" s="5">
        <v>1213.05</v>
      </c>
      <c r="S17" s="5">
        <v>1222.1500000000001</v>
      </c>
      <c r="T17" s="5">
        <v>1173.7</v>
      </c>
      <c r="U17" s="5">
        <v>1819.5</v>
      </c>
      <c r="V17" s="5">
        <v>762.375</v>
      </c>
      <c r="W17" s="5">
        <v>6718.3</v>
      </c>
      <c r="X17" s="5">
        <v>6545.95</v>
      </c>
      <c r="Y17" s="5">
        <v>7261.05</v>
      </c>
      <c r="Z17" s="5">
        <v>8509.3250000000007</v>
      </c>
      <c r="AA17" s="5">
        <v>9808.9750000000004</v>
      </c>
      <c r="AB17" s="5">
        <v>8303.85</v>
      </c>
      <c r="AC17" s="5">
        <v>10885.424999999999</v>
      </c>
      <c r="AD17" s="5">
        <v>9913.0750000000007</v>
      </c>
      <c r="AE17" s="5">
        <v>11250.875</v>
      </c>
      <c r="AF17" s="5">
        <v>9489</v>
      </c>
      <c r="AG17" s="5">
        <v>11528.174999999999</v>
      </c>
      <c r="AH17" s="5">
        <v>8342.4249999999993</v>
      </c>
      <c r="AI17" s="5">
        <v>7864.5249999999996</v>
      </c>
      <c r="AJ17" s="5">
        <v>9957.0249999999996</v>
      </c>
      <c r="AK17" s="5">
        <v>8921</v>
      </c>
      <c r="AL17" s="5">
        <v>11518.1</v>
      </c>
      <c r="AM17" s="5">
        <v>12850.75</v>
      </c>
      <c r="AN17" s="5">
        <v>12285.775</v>
      </c>
      <c r="AO17" s="5">
        <v>13373.025</v>
      </c>
      <c r="AP17" s="5">
        <v>12994.375</v>
      </c>
      <c r="AQ17" s="5">
        <v>19513.674999999999</v>
      </c>
      <c r="AR17" s="5">
        <v>18977.575000000001</v>
      </c>
      <c r="AS17" s="5">
        <v>21223.075000000001</v>
      </c>
      <c r="AT17" s="5">
        <v>21282.55</v>
      </c>
      <c r="AU17" s="5">
        <v>20957.224999999999</v>
      </c>
      <c r="AV17" s="5">
        <v>21021.875</v>
      </c>
      <c r="AW17" s="5">
        <v>19634.325000000001</v>
      </c>
      <c r="AX17" s="5">
        <v>21383</v>
      </c>
      <c r="AY17" s="5">
        <v>20146.55</v>
      </c>
      <c r="AZ17" s="5">
        <v>20814.599999999999</v>
      </c>
      <c r="BA17" s="5">
        <v>21272.325000000001</v>
      </c>
      <c r="BB17" s="5">
        <v>21290.55</v>
      </c>
      <c r="BC17" s="5">
        <v>21408.275000000001</v>
      </c>
      <c r="BD17" s="5">
        <v>16761.95</v>
      </c>
      <c r="BE17" s="5">
        <v>19661.25</v>
      </c>
      <c r="BF17" s="5">
        <v>17072.599999999999</v>
      </c>
      <c r="BG17" s="5">
        <v>872.375</v>
      </c>
      <c r="BH17" s="5">
        <v>0</v>
      </c>
    </row>
    <row r="18" spans="1:60" ht="15" x14ac:dyDescent="0.25">
      <c r="A18" s="9" t="s">
        <v>138</v>
      </c>
      <c r="B18" s="5">
        <v>1851.1592350000001</v>
      </c>
      <c r="C18" s="5">
        <v>2007.8039950000002</v>
      </c>
      <c r="D18" s="5">
        <v>2053.5280050000001</v>
      </c>
      <c r="E18" s="5">
        <v>1546.8694699999996</v>
      </c>
      <c r="F18" s="5">
        <v>1256.5561400000001</v>
      </c>
      <c r="G18" s="5">
        <v>835.5687549999999</v>
      </c>
      <c r="H18" s="5">
        <v>918.58255999999994</v>
      </c>
      <c r="I18" s="5">
        <v>1051.9626499999999</v>
      </c>
      <c r="J18" s="5">
        <v>1316.3986649999999</v>
      </c>
      <c r="K18" s="5">
        <v>1142.5010400000001</v>
      </c>
      <c r="L18" s="5">
        <v>1079.90245</v>
      </c>
      <c r="M18" s="5">
        <v>1654.0997600000001</v>
      </c>
      <c r="N18" s="5">
        <v>1636.3412349999999</v>
      </c>
      <c r="O18" s="5">
        <v>1245.8435649999999</v>
      </c>
      <c r="P18" s="5">
        <v>1642.7986899999999</v>
      </c>
      <c r="Q18" s="5">
        <v>1953.20381</v>
      </c>
      <c r="R18" s="5">
        <v>1083.3790549999999</v>
      </c>
      <c r="S18" s="5">
        <v>1408.408805</v>
      </c>
      <c r="T18" s="5">
        <v>1242.2721999999999</v>
      </c>
      <c r="U18" s="5">
        <v>1056.3118200000001</v>
      </c>
      <c r="V18" s="5">
        <v>1253.34807</v>
      </c>
      <c r="W18" s="5">
        <v>793.69804999999997</v>
      </c>
      <c r="X18" s="5">
        <v>859.66718500000002</v>
      </c>
      <c r="Y18" s="5">
        <v>367.75352000000004</v>
      </c>
      <c r="Z18" s="5">
        <v>492.88279000000006</v>
      </c>
      <c r="AA18" s="5">
        <v>822.08739500000001</v>
      </c>
      <c r="AB18" s="5">
        <v>619.65461500000004</v>
      </c>
      <c r="AC18" s="5">
        <v>1047.2329649999999</v>
      </c>
      <c r="AD18" s="5">
        <v>458.34810499999998</v>
      </c>
      <c r="AE18" s="5">
        <v>579.74465500000008</v>
      </c>
      <c r="AF18" s="5">
        <v>641.18017999999995</v>
      </c>
      <c r="AG18" s="5">
        <v>793.57778500000006</v>
      </c>
      <c r="AH18" s="5">
        <v>594.54589499999997</v>
      </c>
      <c r="AI18" s="5">
        <v>757.60660000000007</v>
      </c>
      <c r="AJ18" s="5">
        <v>634.091365</v>
      </c>
      <c r="AK18" s="5">
        <v>1044.967365</v>
      </c>
      <c r="AL18" s="5">
        <v>917.22723999999994</v>
      </c>
      <c r="AM18" s="5">
        <v>588.40473999999995</v>
      </c>
      <c r="AN18" s="5">
        <v>815.27030499999989</v>
      </c>
      <c r="AO18" s="5">
        <v>1253.77529</v>
      </c>
      <c r="AP18" s="5">
        <v>1198.8696300000001</v>
      </c>
      <c r="AQ18" s="5">
        <v>1762.4632799999999</v>
      </c>
      <c r="AR18" s="5">
        <v>1849.6495350000002</v>
      </c>
      <c r="AS18" s="5">
        <v>2270.5920350000001</v>
      </c>
      <c r="AT18" s="5">
        <v>3749.7020899999998</v>
      </c>
      <c r="AU18" s="5">
        <v>3512.7566350000002</v>
      </c>
      <c r="AV18" s="5">
        <v>3383.0327850000003</v>
      </c>
      <c r="AW18" s="5">
        <v>4862.6728100000009</v>
      </c>
      <c r="AX18" s="5">
        <v>6955.9848699999993</v>
      </c>
      <c r="AY18" s="5">
        <v>8993.8313249999992</v>
      </c>
      <c r="AZ18" s="5">
        <v>8138.680699999999</v>
      </c>
      <c r="BA18" s="5">
        <v>8373.1893049999999</v>
      </c>
      <c r="BB18" s="5">
        <v>10078.811824999999</v>
      </c>
      <c r="BC18" s="5">
        <v>10802.66649</v>
      </c>
      <c r="BD18" s="5">
        <v>6514.1353249999993</v>
      </c>
      <c r="BE18" s="5">
        <v>5991.71407</v>
      </c>
      <c r="BF18" s="5">
        <v>5041.3490500000007</v>
      </c>
      <c r="BG18" s="5">
        <v>5706.7842899999996</v>
      </c>
      <c r="BH18" s="5">
        <v>6597.9190499999995</v>
      </c>
    </row>
    <row r="19" spans="1:60" ht="15" x14ac:dyDescent="0.25">
      <c r="A19" s="9" t="s">
        <v>139</v>
      </c>
      <c r="B19" s="5">
        <v>1487.6235349999999</v>
      </c>
      <c r="C19" s="5">
        <v>2865.0487149999999</v>
      </c>
      <c r="D19" s="5">
        <v>2638.5835649999999</v>
      </c>
      <c r="E19" s="5">
        <v>2033.5961199999999</v>
      </c>
      <c r="F19" s="5">
        <v>758.80766000000006</v>
      </c>
      <c r="G19" s="5">
        <v>1030.41158</v>
      </c>
      <c r="H19" s="5">
        <v>2851.5207750000004</v>
      </c>
      <c r="I19" s="5">
        <v>4381.0054149999996</v>
      </c>
      <c r="J19" s="5">
        <v>6743.3038399999996</v>
      </c>
      <c r="K19" s="5">
        <v>7975.9590799999996</v>
      </c>
      <c r="L19" s="5">
        <v>9843.8863600000004</v>
      </c>
      <c r="M19" s="5">
        <v>9395.8462949999994</v>
      </c>
      <c r="N19" s="5">
        <v>17446.210759999998</v>
      </c>
      <c r="O19" s="5">
        <v>16238.493825000001</v>
      </c>
      <c r="P19" s="5">
        <v>16922.424159999999</v>
      </c>
      <c r="Q19" s="5">
        <v>14219.894490000001</v>
      </c>
      <c r="R19" s="5">
        <v>15394.816274999999</v>
      </c>
      <c r="S19" s="5">
        <v>14914.333755000001</v>
      </c>
      <c r="T19" s="5">
        <v>16141.684684999998</v>
      </c>
      <c r="U19" s="5">
        <v>17607.58122</v>
      </c>
      <c r="V19" s="5">
        <v>19009.899705000003</v>
      </c>
      <c r="W19" s="5">
        <v>9317.4749800000009</v>
      </c>
      <c r="X19" s="5">
        <v>9114.8693999999978</v>
      </c>
      <c r="Y19" s="5">
        <v>5324.0870550000009</v>
      </c>
      <c r="Z19" s="5">
        <v>5804.1873349999996</v>
      </c>
      <c r="AA19" s="5">
        <v>7564.5075749999996</v>
      </c>
      <c r="AB19" s="5">
        <v>6270.09548</v>
      </c>
      <c r="AC19" s="5">
        <v>9776.181525</v>
      </c>
      <c r="AD19" s="5">
        <v>7859.5840749999988</v>
      </c>
      <c r="AE19" s="5">
        <v>6915.5160850000002</v>
      </c>
      <c r="AF19" s="5">
        <v>3479.296335</v>
      </c>
      <c r="AG19" s="5">
        <v>5561.1061950000003</v>
      </c>
      <c r="AH19" s="5">
        <v>5003.3173799999995</v>
      </c>
      <c r="AI19" s="5">
        <v>4353.7145449999998</v>
      </c>
      <c r="AJ19" s="5">
        <v>4724.2012400000003</v>
      </c>
      <c r="AK19" s="5">
        <v>6757.1260849999999</v>
      </c>
      <c r="AL19" s="5">
        <v>5737.9157750000004</v>
      </c>
      <c r="AM19" s="5">
        <v>4934.8082999999997</v>
      </c>
      <c r="AN19" s="5">
        <v>6315.6634699999995</v>
      </c>
      <c r="AO19" s="5">
        <v>7472.295755000001</v>
      </c>
      <c r="AP19" s="5">
        <v>6329.7864</v>
      </c>
      <c r="AQ19" s="5">
        <v>16909.23043</v>
      </c>
      <c r="AR19" s="5">
        <v>16483.066350000001</v>
      </c>
      <c r="AS19" s="5">
        <v>19934.57818</v>
      </c>
      <c r="AT19" s="5">
        <v>22274.196339999999</v>
      </c>
      <c r="AU19" s="5">
        <v>16601.486870000001</v>
      </c>
      <c r="AV19" s="5">
        <v>18872.144850000001</v>
      </c>
      <c r="AW19" s="5">
        <v>20627.505579999997</v>
      </c>
      <c r="AX19" s="5">
        <v>21471.07762</v>
      </c>
      <c r="AY19" s="5">
        <v>26026.174595</v>
      </c>
      <c r="AZ19" s="5">
        <v>27336.572170000003</v>
      </c>
      <c r="BA19" s="5">
        <v>32095.593815</v>
      </c>
      <c r="BB19" s="5">
        <v>26880.341554999999</v>
      </c>
      <c r="BC19" s="5">
        <v>30223.968199999999</v>
      </c>
      <c r="BD19" s="5">
        <v>17495.72753</v>
      </c>
      <c r="BE19" s="5">
        <v>19092.303345000004</v>
      </c>
      <c r="BF19" s="5">
        <v>22021.232929999998</v>
      </c>
      <c r="BG19" s="5">
        <v>24737.712425000002</v>
      </c>
      <c r="BH19" s="5">
        <v>24655.892629999998</v>
      </c>
    </row>
    <row r="20" spans="1:60" ht="15" x14ac:dyDescent="0.25">
      <c r="A20" s="9" t="s">
        <v>140</v>
      </c>
      <c r="B20" s="5">
        <v>0</v>
      </c>
      <c r="C20" s="5">
        <v>0</v>
      </c>
      <c r="D20" s="5">
        <v>0</v>
      </c>
      <c r="E20" s="5">
        <v>0</v>
      </c>
      <c r="F20" s="5">
        <v>0</v>
      </c>
      <c r="G20" s="5">
        <v>0</v>
      </c>
      <c r="H20" s="5">
        <v>0</v>
      </c>
      <c r="I20" s="5">
        <v>0</v>
      </c>
      <c r="J20" s="5">
        <v>330.36331999999999</v>
      </c>
      <c r="K20" s="5">
        <v>18.948180000000001</v>
      </c>
      <c r="L20" s="5">
        <v>0</v>
      </c>
      <c r="M20" s="5">
        <v>0</v>
      </c>
      <c r="N20" s="5">
        <v>28.497769999999999</v>
      </c>
      <c r="O20" s="5">
        <v>0</v>
      </c>
      <c r="P20" s="5">
        <v>0</v>
      </c>
      <c r="Q20" s="5">
        <v>38.008240000000001</v>
      </c>
      <c r="R20" s="5">
        <v>0</v>
      </c>
      <c r="S20" s="5">
        <v>0</v>
      </c>
      <c r="T20" s="5">
        <v>0</v>
      </c>
      <c r="U20" s="5">
        <v>0</v>
      </c>
      <c r="V20" s="5">
        <v>357.55869000000001</v>
      </c>
      <c r="W20" s="5">
        <v>0</v>
      </c>
      <c r="X20" s="5">
        <v>0</v>
      </c>
      <c r="Y20" s="5">
        <v>0</v>
      </c>
      <c r="Z20" s="5">
        <v>0</v>
      </c>
      <c r="AA20" s="5">
        <v>0</v>
      </c>
      <c r="AB20" s="5">
        <v>0</v>
      </c>
      <c r="AC20" s="5">
        <v>132.49217500000003</v>
      </c>
      <c r="AD20" s="5">
        <v>34.533389999999997</v>
      </c>
      <c r="AE20" s="5">
        <v>3.8375150000000002</v>
      </c>
      <c r="AF20" s="5">
        <v>0</v>
      </c>
      <c r="AG20" s="5">
        <v>0</v>
      </c>
      <c r="AH20" s="5">
        <v>0</v>
      </c>
      <c r="AI20" s="5">
        <v>0</v>
      </c>
      <c r="AJ20" s="5">
        <v>0</v>
      </c>
      <c r="AK20" s="5">
        <v>0</v>
      </c>
      <c r="AL20" s="5">
        <v>0</v>
      </c>
      <c r="AM20" s="5">
        <v>0</v>
      </c>
      <c r="AN20" s="5">
        <v>27.765529999999998</v>
      </c>
      <c r="AO20" s="5">
        <v>70.216390000000004</v>
      </c>
      <c r="AP20" s="5">
        <v>0</v>
      </c>
      <c r="AQ20" s="5">
        <v>0</v>
      </c>
      <c r="AR20" s="5">
        <v>73.822175000000001</v>
      </c>
      <c r="AS20" s="5">
        <v>7.5051049999999995</v>
      </c>
      <c r="AT20" s="5">
        <v>47.750124999999997</v>
      </c>
      <c r="AU20" s="5">
        <v>0.496755</v>
      </c>
      <c r="AV20" s="5">
        <v>2.9240550000000001</v>
      </c>
      <c r="AW20" s="5">
        <v>0</v>
      </c>
      <c r="AX20" s="5">
        <v>319.12461500000001</v>
      </c>
      <c r="AY20" s="5">
        <v>0</v>
      </c>
      <c r="AZ20" s="5">
        <v>0</v>
      </c>
      <c r="BA20" s="5">
        <v>311.15696000000003</v>
      </c>
      <c r="BB20" s="5">
        <v>0</v>
      </c>
      <c r="BC20" s="5">
        <v>0</v>
      </c>
      <c r="BD20" s="5">
        <v>0</v>
      </c>
      <c r="BE20" s="5">
        <v>0</v>
      </c>
      <c r="BF20" s="5">
        <v>0</v>
      </c>
      <c r="BG20" s="5">
        <v>0</v>
      </c>
      <c r="BH20" s="5">
        <v>0</v>
      </c>
    </row>
    <row r="21" spans="1:60" ht="15" x14ac:dyDescent="0.25">
      <c r="A21" s="11" t="s">
        <v>141</v>
      </c>
      <c r="B21" s="5">
        <v>686.0992</v>
      </c>
      <c r="C21" s="5">
        <v>158.16528</v>
      </c>
      <c r="D21" s="5">
        <v>113.443215</v>
      </c>
      <c r="E21" s="5">
        <v>147.79301999999998</v>
      </c>
      <c r="F21" s="5">
        <v>8.8945249999999998</v>
      </c>
      <c r="G21" s="5">
        <v>63.345500000000001</v>
      </c>
      <c r="H21" s="5">
        <v>0</v>
      </c>
      <c r="I21" s="5">
        <v>0</v>
      </c>
      <c r="J21" s="5">
        <v>7.5309749999999998</v>
      </c>
      <c r="K21" s="5">
        <v>0</v>
      </c>
      <c r="L21" s="5">
        <v>337.68934000000002</v>
      </c>
      <c r="M21" s="5">
        <v>107.533495</v>
      </c>
      <c r="N21" s="5">
        <v>231.06649999999999</v>
      </c>
      <c r="O21" s="5">
        <v>121.34210999999999</v>
      </c>
      <c r="P21" s="5">
        <v>62.722039999999993</v>
      </c>
      <c r="Q21" s="5">
        <v>46.520400000000002</v>
      </c>
      <c r="R21" s="5">
        <v>244.97987000000001</v>
      </c>
      <c r="S21" s="5">
        <v>276.63592499999999</v>
      </c>
      <c r="T21" s="5">
        <v>2.5</v>
      </c>
      <c r="U21" s="5">
        <v>0</v>
      </c>
      <c r="V21" s="5">
        <v>1710.520945</v>
      </c>
      <c r="W21" s="5">
        <v>312.86700000000002</v>
      </c>
      <c r="X21" s="5">
        <v>312.86700000000002</v>
      </c>
      <c r="Y21" s="5">
        <v>456.67495000000002</v>
      </c>
      <c r="Z21" s="5">
        <v>456.67495000000002</v>
      </c>
      <c r="AA21" s="5">
        <v>412.12129500000003</v>
      </c>
      <c r="AB21" s="5">
        <v>412.35387000000003</v>
      </c>
      <c r="AC21" s="5">
        <v>391.63684999999998</v>
      </c>
      <c r="AD21" s="5">
        <v>373.13684999999998</v>
      </c>
      <c r="AE21" s="5">
        <v>334.15239999999994</v>
      </c>
      <c r="AF21" s="5">
        <v>334.15239999999994</v>
      </c>
      <c r="AG21" s="5">
        <v>315.73716000000002</v>
      </c>
      <c r="AH21" s="5">
        <v>542.89824500000009</v>
      </c>
      <c r="AI21" s="5">
        <v>267.32191999999998</v>
      </c>
      <c r="AJ21" s="5">
        <v>267.32191999999998</v>
      </c>
      <c r="AK21" s="5">
        <v>265.07395500000001</v>
      </c>
      <c r="AL21" s="5">
        <v>33.415239999999997</v>
      </c>
      <c r="AM21" s="5">
        <v>15.5</v>
      </c>
      <c r="AN21" s="5">
        <v>0</v>
      </c>
      <c r="AO21" s="5">
        <v>1.44025</v>
      </c>
      <c r="AP21" s="5">
        <v>0</v>
      </c>
      <c r="AQ21" s="5">
        <v>0</v>
      </c>
      <c r="AR21" s="5">
        <v>0</v>
      </c>
      <c r="AS21" s="5">
        <v>8.0034550000000007</v>
      </c>
      <c r="AT21" s="5">
        <v>5.5220000000000002</v>
      </c>
      <c r="AU21" s="5">
        <v>0.5</v>
      </c>
      <c r="AV21" s="5">
        <v>0</v>
      </c>
      <c r="AW21" s="5">
        <v>3691.1941749999996</v>
      </c>
      <c r="AX21" s="5">
        <v>3755.9809150000001</v>
      </c>
      <c r="AY21" s="5">
        <v>3704.2043199999998</v>
      </c>
      <c r="AZ21" s="5">
        <v>3842.9603950000001</v>
      </c>
      <c r="BA21" s="5">
        <v>4187.5209949999999</v>
      </c>
      <c r="BB21" s="5">
        <v>4590.0983900000001</v>
      </c>
      <c r="BC21" s="5">
        <v>3840.0228550000002</v>
      </c>
      <c r="BD21" s="5">
        <v>5812.6819649999998</v>
      </c>
      <c r="BE21" s="5">
        <v>2848.2805300000005</v>
      </c>
      <c r="BF21" s="5">
        <v>5.8098000000000001</v>
      </c>
      <c r="BG21" s="5">
        <v>0</v>
      </c>
      <c r="BH21" s="5">
        <v>0</v>
      </c>
    </row>
    <row r="22" spans="1:60" ht="15" x14ac:dyDescent="0.25">
      <c r="A22" s="9" t="s">
        <v>131</v>
      </c>
      <c r="B22" s="5">
        <v>72.051715000000087</v>
      </c>
      <c r="C22" s="5">
        <v>0.46966500000000816</v>
      </c>
      <c r="D22" s="5">
        <v>0.31132499999999708</v>
      </c>
      <c r="E22" s="5">
        <v>0</v>
      </c>
      <c r="F22" s="5">
        <v>1.5465650000000004</v>
      </c>
      <c r="G22" s="5">
        <v>6.2603250000000115</v>
      </c>
      <c r="H22" s="5">
        <v>135.034525</v>
      </c>
      <c r="I22" s="5">
        <v>239.30716500000003</v>
      </c>
      <c r="J22" s="5">
        <v>659.98425500000008</v>
      </c>
      <c r="K22" s="5">
        <v>993.31775999999991</v>
      </c>
      <c r="L22" s="5">
        <v>1417.6910249999996</v>
      </c>
      <c r="M22" s="5">
        <v>1377.121455</v>
      </c>
      <c r="N22" s="5">
        <v>1441.4169000000004</v>
      </c>
      <c r="O22" s="5">
        <v>1227.0322199999998</v>
      </c>
      <c r="P22" s="5">
        <v>1456.718415</v>
      </c>
      <c r="Q22" s="5">
        <v>1152.8106</v>
      </c>
      <c r="R22" s="5">
        <v>838.24183500000004</v>
      </c>
      <c r="S22" s="5">
        <v>14.900095000000031</v>
      </c>
      <c r="T22" s="5">
        <v>1.3580749999999999</v>
      </c>
      <c r="U22" s="5">
        <v>2.4275950000000002</v>
      </c>
      <c r="V22" s="5">
        <v>4.8423550000002145</v>
      </c>
      <c r="W22" s="5">
        <v>9.0803950000000189</v>
      </c>
      <c r="X22" s="5">
        <v>3.3558699999999955</v>
      </c>
      <c r="Y22" s="5">
        <v>5.1142600000000096</v>
      </c>
      <c r="Z22" s="5">
        <v>3.0346050000000395</v>
      </c>
      <c r="AA22" s="5">
        <v>6.9084849999999864</v>
      </c>
      <c r="AB22" s="5">
        <v>4.7924599999999629</v>
      </c>
      <c r="AC22" s="5">
        <v>8.1059799999998656</v>
      </c>
      <c r="AD22" s="5">
        <v>6.1319799999999818</v>
      </c>
      <c r="AE22" s="5">
        <v>10.610474999999976</v>
      </c>
      <c r="AF22" s="5">
        <v>4.7569400000000606</v>
      </c>
      <c r="AG22" s="5">
        <v>11.793019999999961</v>
      </c>
      <c r="AH22" s="5">
        <v>5.117375</v>
      </c>
      <c r="AI22" s="5">
        <v>7.6315299999999695</v>
      </c>
      <c r="AJ22" s="5">
        <v>3.2280349999999745</v>
      </c>
      <c r="AK22" s="5">
        <v>5.8110599999999977</v>
      </c>
      <c r="AL22" s="5">
        <v>1.9357750000000014</v>
      </c>
      <c r="AM22" s="5">
        <v>4.3214049999999986</v>
      </c>
      <c r="AN22" s="5">
        <v>2.0448349999999991</v>
      </c>
      <c r="AO22" s="5">
        <v>1.0850050000000047</v>
      </c>
      <c r="AP22" s="5">
        <v>1.8531849999999999</v>
      </c>
      <c r="AQ22" s="5">
        <v>1.5242800000000001</v>
      </c>
      <c r="AR22" s="5">
        <v>0.82995999999999182</v>
      </c>
      <c r="AS22" s="5">
        <v>0.95391499999999907</v>
      </c>
      <c r="AT22" s="5">
        <v>0.64847999999999595</v>
      </c>
      <c r="AU22" s="5">
        <v>1.0869449999999996</v>
      </c>
      <c r="AV22" s="5">
        <v>1.096125</v>
      </c>
      <c r="AW22" s="5">
        <v>2.8460550000001676</v>
      </c>
      <c r="AX22" s="5">
        <v>0.72225999999977653</v>
      </c>
      <c r="AY22" s="5">
        <v>1.0317050000000745</v>
      </c>
      <c r="AZ22" s="5">
        <v>0.78313500000024217</v>
      </c>
      <c r="BA22" s="5">
        <v>1.5887000000001863</v>
      </c>
      <c r="BB22" s="5">
        <v>1.5921950000012293</v>
      </c>
      <c r="BC22" s="5">
        <v>1.0172749999999069</v>
      </c>
      <c r="BD22" s="5">
        <v>1.2072750000003725</v>
      </c>
      <c r="BE22" s="5">
        <v>3.5110400000000372</v>
      </c>
      <c r="BF22" s="5">
        <v>3.3913599999999997</v>
      </c>
      <c r="BG22" s="5">
        <v>3.1918650000000004</v>
      </c>
      <c r="BH22" s="5">
        <v>218.74122</v>
      </c>
    </row>
    <row r="23" spans="1:60" s="13" customFormat="1" ht="15" x14ac:dyDescent="0.25">
      <c r="A23" s="6" t="s">
        <v>142</v>
      </c>
      <c r="B23" s="15">
        <v>0</v>
      </c>
      <c r="C23" s="15">
        <v>0.56999999999999995</v>
      </c>
      <c r="D23" s="15">
        <v>1.2050000000000001</v>
      </c>
      <c r="E23" s="15">
        <v>0.185</v>
      </c>
      <c r="F23" s="15">
        <v>0.92</v>
      </c>
      <c r="G23" s="15">
        <v>5.91</v>
      </c>
      <c r="H23" s="15">
        <v>15.984999999999999</v>
      </c>
      <c r="I23" s="15">
        <v>94.77</v>
      </c>
      <c r="J23" s="15">
        <v>27.43</v>
      </c>
      <c r="K23" s="15">
        <v>30.5975</v>
      </c>
      <c r="L23" s="15">
        <v>23.647500000000001</v>
      </c>
      <c r="M23" s="15">
        <v>24.5275</v>
      </c>
      <c r="N23" s="15">
        <v>22.1875</v>
      </c>
      <c r="O23" s="15">
        <v>21.908750000000001</v>
      </c>
      <c r="P23" s="15">
        <v>17.056249999999999</v>
      </c>
      <c r="Q23" s="15">
        <v>11.112500000000001</v>
      </c>
      <c r="R23" s="15">
        <v>8.2662499999999994</v>
      </c>
      <c r="S23" s="15">
        <v>19.463750000000001</v>
      </c>
      <c r="T23" s="15">
        <v>8.2725000000000009</v>
      </c>
      <c r="U23" s="15">
        <v>11.83516</v>
      </c>
      <c r="V23" s="15">
        <v>9.6646999999999998</v>
      </c>
      <c r="W23" s="15">
        <v>7.6817799999999998</v>
      </c>
      <c r="X23" s="15">
        <v>8.7467800000000011</v>
      </c>
      <c r="Y23" s="15">
        <v>16.740779999999997</v>
      </c>
      <c r="Z23" s="15">
        <v>12.747780000000001</v>
      </c>
      <c r="AA23" s="15">
        <v>8.285779999999999</v>
      </c>
      <c r="AB23" s="15">
        <v>10.005280000000001</v>
      </c>
      <c r="AC23" s="15">
        <v>17.35528</v>
      </c>
      <c r="AD23" s="15">
        <v>12.301279999999998</v>
      </c>
      <c r="AE23" s="15">
        <v>15.958279999999998</v>
      </c>
      <c r="AF23" s="15">
        <v>15.375779999999999</v>
      </c>
      <c r="AG23" s="15">
        <v>20.985779999999998</v>
      </c>
      <c r="AH23" s="15">
        <v>13.980779999999999</v>
      </c>
      <c r="AI23" s="15">
        <v>24.76078</v>
      </c>
      <c r="AJ23" s="15">
        <v>16.537029999999998</v>
      </c>
      <c r="AK23" s="15">
        <v>23.19828</v>
      </c>
      <c r="AL23" s="15">
        <v>20.022029999999997</v>
      </c>
      <c r="AM23" s="15">
        <v>29.66703</v>
      </c>
      <c r="AN23" s="15">
        <v>22.563279999999999</v>
      </c>
      <c r="AO23" s="15">
        <v>51.547030000000007</v>
      </c>
      <c r="AP23" s="15">
        <v>9.6457799999999985</v>
      </c>
      <c r="AQ23" s="15">
        <v>11.038279999999999</v>
      </c>
      <c r="AR23" s="15">
        <v>18.05078</v>
      </c>
      <c r="AS23" s="15">
        <v>26.713279999999997</v>
      </c>
      <c r="AT23" s="15">
        <v>30.425279999999997</v>
      </c>
      <c r="AU23" s="15">
        <v>31.232405</v>
      </c>
      <c r="AV23" s="15">
        <v>34.933330000000005</v>
      </c>
      <c r="AW23" s="15">
        <v>28.639530000000001</v>
      </c>
      <c r="AX23" s="15">
        <v>31.696280000000002</v>
      </c>
      <c r="AY23" s="15">
        <v>65.154530000000008</v>
      </c>
      <c r="AZ23" s="15">
        <v>34.479529999999997</v>
      </c>
      <c r="BA23" s="15">
        <v>29.281280000000002</v>
      </c>
      <c r="BB23" s="15">
        <v>37.561279999999996</v>
      </c>
      <c r="BC23" s="15">
        <v>42.20628</v>
      </c>
      <c r="BD23" s="15">
        <v>47.528779999999998</v>
      </c>
      <c r="BE23" s="15">
        <v>52.508780000000002</v>
      </c>
      <c r="BF23" s="15">
        <v>45.910780000000003</v>
      </c>
      <c r="BG23" s="15">
        <v>46.670780000000008</v>
      </c>
      <c r="BH23" s="15">
        <v>54.138280000000002</v>
      </c>
    </row>
    <row r="24" spans="1:60" ht="15" x14ac:dyDescent="0.25">
      <c r="A24" s="9" t="s">
        <v>143</v>
      </c>
      <c r="B24" s="5">
        <v>112.80800000000001</v>
      </c>
      <c r="C24" s="5">
        <v>150.52096000000003</v>
      </c>
      <c r="D24" s="5">
        <v>217.80025000000001</v>
      </c>
      <c r="E24" s="5">
        <v>257.83522499999998</v>
      </c>
      <c r="F24" s="5">
        <v>155.95738499999999</v>
      </c>
      <c r="G24" s="5">
        <v>144.88582500000001</v>
      </c>
      <c r="H24" s="5">
        <v>101.95821499999998</v>
      </c>
      <c r="I24" s="5">
        <v>95.939830000000001</v>
      </c>
      <c r="J24" s="5">
        <v>77.779134999999997</v>
      </c>
      <c r="K24" s="5">
        <v>110.88447000000001</v>
      </c>
      <c r="L24" s="5">
        <v>125.364075</v>
      </c>
      <c r="M24" s="5">
        <v>137.896895</v>
      </c>
      <c r="N24" s="5">
        <v>87.388345000000001</v>
      </c>
      <c r="O24" s="5">
        <v>138.18805499999999</v>
      </c>
      <c r="P24" s="5">
        <v>121.397555</v>
      </c>
      <c r="Q24" s="5">
        <v>151.16530000000003</v>
      </c>
      <c r="R24" s="5">
        <v>171.29825999999997</v>
      </c>
      <c r="S24" s="5">
        <v>204.68006</v>
      </c>
      <c r="T24" s="5">
        <v>215.27442000000005</v>
      </c>
      <c r="U24" s="5">
        <v>215.32022000000001</v>
      </c>
      <c r="V24" s="5">
        <v>274.40693499999998</v>
      </c>
      <c r="W24" s="5">
        <v>264.67903500000006</v>
      </c>
      <c r="X24" s="5">
        <v>330.885895</v>
      </c>
      <c r="Y24" s="5">
        <v>315.56425999999999</v>
      </c>
      <c r="Z24" s="5">
        <v>327.87955000000005</v>
      </c>
      <c r="AA24" s="5">
        <v>393.01793000000004</v>
      </c>
      <c r="AB24" s="5">
        <v>328.66767500000003</v>
      </c>
      <c r="AC24" s="5">
        <v>323.87907499999994</v>
      </c>
      <c r="AD24" s="5">
        <v>328.1870449999999</v>
      </c>
      <c r="AE24" s="5">
        <v>326.61954499999996</v>
      </c>
      <c r="AF24" s="5">
        <v>329.32793500000002</v>
      </c>
      <c r="AG24" s="5">
        <v>337.62410499999999</v>
      </c>
      <c r="AH24" s="5">
        <v>356.71052000000003</v>
      </c>
      <c r="AI24" s="5">
        <v>352.64497999999998</v>
      </c>
      <c r="AJ24" s="5">
        <v>355.02472999999998</v>
      </c>
      <c r="AK24" s="5">
        <v>356.83679000000006</v>
      </c>
      <c r="AL24" s="5">
        <v>493.24571500000008</v>
      </c>
      <c r="AM24" s="5">
        <v>417.787575</v>
      </c>
      <c r="AN24" s="5">
        <v>489.54986500000001</v>
      </c>
      <c r="AO24" s="5">
        <v>551.67552999999998</v>
      </c>
      <c r="AP24" s="5">
        <v>474.71658499999995</v>
      </c>
      <c r="AQ24" s="5">
        <v>596.45749499999999</v>
      </c>
      <c r="AR24" s="5">
        <v>658.54799000000003</v>
      </c>
      <c r="AS24" s="5">
        <v>775.47952999999995</v>
      </c>
      <c r="AT24" s="5">
        <v>714.18534</v>
      </c>
      <c r="AU24" s="5">
        <v>549.60682000000008</v>
      </c>
      <c r="AV24" s="5">
        <v>541.84287500000005</v>
      </c>
      <c r="AW24" s="5">
        <v>491.13209499999999</v>
      </c>
      <c r="AX24" s="5">
        <v>404.86598499999997</v>
      </c>
      <c r="AY24" s="5">
        <v>385.98078000000004</v>
      </c>
      <c r="AZ24" s="5">
        <v>496.11743500000006</v>
      </c>
      <c r="BA24" s="5">
        <v>499.14481499999999</v>
      </c>
      <c r="BB24" s="5">
        <v>872.01386000000002</v>
      </c>
      <c r="BC24" s="5">
        <v>551.58288000000005</v>
      </c>
      <c r="BD24" s="5">
        <v>444.15211499999998</v>
      </c>
      <c r="BE24" s="5">
        <v>300.31750499999998</v>
      </c>
      <c r="BF24" s="5">
        <v>327.15798999999998</v>
      </c>
      <c r="BG24" s="5">
        <v>331.87623500000001</v>
      </c>
      <c r="BH24" s="5">
        <v>44.077169999999995</v>
      </c>
    </row>
    <row r="25" spans="1:60" ht="15" x14ac:dyDescent="0.25">
      <c r="A25" s="10" t="s">
        <v>59</v>
      </c>
      <c r="B25" s="8">
        <v>8133.0416850000001</v>
      </c>
      <c r="C25" s="8">
        <v>11957.526994999998</v>
      </c>
      <c r="D25" s="8">
        <v>12596.32207</v>
      </c>
      <c r="E25" s="8">
        <v>13904.089089999998</v>
      </c>
      <c r="F25" s="8">
        <v>9058.9753249999994</v>
      </c>
      <c r="G25" s="8">
        <v>10072.10318</v>
      </c>
      <c r="H25" s="8">
        <v>10483.617760000001</v>
      </c>
      <c r="I25" s="8">
        <v>10572.771745000004</v>
      </c>
      <c r="J25" s="8">
        <v>12990.240189999999</v>
      </c>
      <c r="K25" s="8">
        <v>14002.908030000001</v>
      </c>
      <c r="L25" s="8">
        <v>16463.830750000001</v>
      </c>
      <c r="M25" s="8">
        <v>16183.175399999998</v>
      </c>
      <c r="N25" s="8">
        <v>23981.559009999997</v>
      </c>
      <c r="O25" s="8">
        <v>21696.508525000001</v>
      </c>
      <c r="P25" s="8">
        <v>22840.867109999999</v>
      </c>
      <c r="Q25" s="8">
        <v>20190.61534</v>
      </c>
      <c r="R25" s="8">
        <v>20329.031545000002</v>
      </c>
      <c r="S25" s="8">
        <v>19435.572390000001</v>
      </c>
      <c r="T25" s="8">
        <v>20754.61188</v>
      </c>
      <c r="U25" s="8">
        <v>22977.274529999999</v>
      </c>
      <c r="V25" s="8">
        <v>26053.550420000003</v>
      </c>
      <c r="W25" s="8">
        <v>21368.714405000002</v>
      </c>
      <c r="X25" s="8">
        <v>22426.342129999997</v>
      </c>
      <c r="Y25" s="8">
        <v>19033.564655000006</v>
      </c>
      <c r="Z25" s="8">
        <v>20926.8138</v>
      </c>
      <c r="AA25" s="8">
        <v>24371.560405</v>
      </c>
      <c r="AB25" s="8">
        <v>21405.915815</v>
      </c>
      <c r="AC25" s="8">
        <v>28082.308850000001</v>
      </c>
      <c r="AD25" s="8">
        <v>24485.297725</v>
      </c>
      <c r="AE25" s="8">
        <v>24937.313955000005</v>
      </c>
      <c r="AF25" s="8">
        <v>19793.08957</v>
      </c>
      <c r="AG25" s="8">
        <v>24068.999045</v>
      </c>
      <c r="AH25" s="8">
        <v>20358.995195</v>
      </c>
      <c r="AI25" s="8">
        <v>19128.205355000009</v>
      </c>
      <c r="AJ25" s="8">
        <v>21457.429320000003</v>
      </c>
      <c r="AK25" s="8">
        <v>22874.013534999998</v>
      </c>
      <c r="AL25" s="8">
        <v>24221.861774999994</v>
      </c>
      <c r="AM25" s="8">
        <v>24341.23905</v>
      </c>
      <c r="AN25" s="8">
        <v>25458.632285</v>
      </c>
      <c r="AO25" s="8">
        <v>28275.060250000002</v>
      </c>
      <c r="AP25" s="8">
        <v>29009.246579999999</v>
      </c>
      <c r="AQ25" s="8">
        <v>46929.134810000003</v>
      </c>
      <c r="AR25" s="8">
        <v>46311.541790000003</v>
      </c>
      <c r="AS25" s="8">
        <v>52496.900500000003</v>
      </c>
      <c r="AT25" s="8">
        <v>56354.97965500001</v>
      </c>
      <c r="AU25" s="8">
        <v>49904.391430000003</v>
      </c>
      <c r="AV25" s="8">
        <v>52107.849020000001</v>
      </c>
      <c r="AW25" s="8">
        <v>57588.315244999998</v>
      </c>
      <c r="AX25" s="8">
        <v>62572.452545</v>
      </c>
      <c r="AY25" s="8">
        <v>67572.927255000002</v>
      </c>
      <c r="AZ25" s="8">
        <v>68914.193365000014</v>
      </c>
      <c r="BA25" s="8">
        <v>75019.800870000006</v>
      </c>
      <c r="BB25" s="8">
        <v>72000.969105000011</v>
      </c>
      <c r="BC25" s="8">
        <v>75119.738980000009</v>
      </c>
      <c r="BD25" s="8">
        <v>55327.382990000013</v>
      </c>
      <c r="BE25" s="8">
        <v>56199.885270000006</v>
      </c>
      <c r="BF25" s="8">
        <v>52767.451910000003</v>
      </c>
      <c r="BG25" s="8">
        <v>39948.610594999998</v>
      </c>
      <c r="BH25" s="8">
        <v>39820.768349999998</v>
      </c>
    </row>
    <row r="26" spans="1:60" ht="15" x14ac:dyDescent="0.25">
      <c r="A26" s="9" t="s">
        <v>144</v>
      </c>
    </row>
    <row r="27" spans="1:60" ht="15" x14ac:dyDescent="0.25">
      <c r="A27" s="9" t="s">
        <v>34</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ht="15" x14ac:dyDescent="0.25">
      <c r="A28" s="10" t="s">
        <v>60</v>
      </c>
      <c r="B28" s="8">
        <v>8133.0416850000001</v>
      </c>
      <c r="C28" s="8">
        <v>11957.526994999998</v>
      </c>
      <c r="D28" s="8">
        <v>12596.32207</v>
      </c>
      <c r="E28" s="8">
        <v>13904.089089999998</v>
      </c>
      <c r="F28" s="8">
        <v>9058.9753249999994</v>
      </c>
      <c r="G28" s="8">
        <v>10072.10318</v>
      </c>
      <c r="H28" s="8">
        <v>10483.617760000001</v>
      </c>
      <c r="I28" s="8">
        <v>10572.771745000004</v>
      </c>
      <c r="J28" s="8">
        <v>12990.240189999999</v>
      </c>
      <c r="K28" s="8">
        <v>14002.908030000001</v>
      </c>
      <c r="L28" s="8">
        <v>16463.830750000001</v>
      </c>
      <c r="M28" s="8">
        <v>16183.175399999998</v>
      </c>
      <c r="N28" s="8">
        <v>23981.559009999997</v>
      </c>
      <c r="O28" s="8">
        <v>21696.508525000001</v>
      </c>
      <c r="P28" s="8">
        <v>22840.867109999999</v>
      </c>
      <c r="Q28" s="8">
        <v>20190.61534</v>
      </c>
      <c r="R28" s="8">
        <v>20329.031545000002</v>
      </c>
      <c r="S28" s="8">
        <v>19435.572390000001</v>
      </c>
      <c r="T28" s="8">
        <v>20754.61188</v>
      </c>
      <c r="U28" s="8">
        <v>22977.274529999999</v>
      </c>
      <c r="V28" s="8">
        <v>26053.550420000003</v>
      </c>
      <c r="W28" s="8">
        <v>21368.714405000002</v>
      </c>
      <c r="X28" s="8">
        <v>22426.342129999997</v>
      </c>
      <c r="Y28" s="8">
        <v>19033.564655000006</v>
      </c>
      <c r="Z28" s="8">
        <v>20926.8138</v>
      </c>
      <c r="AA28" s="8">
        <v>24371.560405</v>
      </c>
      <c r="AB28" s="8">
        <v>21405.915815</v>
      </c>
      <c r="AC28" s="8">
        <v>28082.308850000001</v>
      </c>
      <c r="AD28" s="8">
        <v>24485.297725</v>
      </c>
      <c r="AE28" s="8">
        <v>24937.313955000005</v>
      </c>
      <c r="AF28" s="8">
        <v>19793.08957</v>
      </c>
      <c r="AG28" s="8">
        <v>24068.999045</v>
      </c>
      <c r="AH28" s="8">
        <v>20358.995195</v>
      </c>
      <c r="AI28" s="8">
        <v>19128.205355000009</v>
      </c>
      <c r="AJ28" s="8">
        <v>21457.429320000003</v>
      </c>
      <c r="AK28" s="8">
        <v>22874.013534999998</v>
      </c>
      <c r="AL28" s="8">
        <v>24221.861774999994</v>
      </c>
      <c r="AM28" s="8">
        <v>24341.23905</v>
      </c>
      <c r="AN28" s="8">
        <v>25458.632285</v>
      </c>
      <c r="AO28" s="8">
        <v>28275.060250000002</v>
      </c>
      <c r="AP28" s="8">
        <v>29009.246579999999</v>
      </c>
      <c r="AQ28" s="8">
        <v>46929.134810000003</v>
      </c>
      <c r="AR28" s="8">
        <v>46311.541790000003</v>
      </c>
      <c r="AS28" s="8">
        <v>52496.900500000003</v>
      </c>
      <c r="AT28" s="8">
        <v>56354.97965500001</v>
      </c>
      <c r="AU28" s="8">
        <v>49904.391430000003</v>
      </c>
      <c r="AV28" s="8">
        <v>52107.849020000001</v>
      </c>
      <c r="AW28" s="8">
        <v>57588.315244999998</v>
      </c>
      <c r="AX28" s="8">
        <v>62572.452545</v>
      </c>
      <c r="AY28" s="8">
        <v>67572.927255000002</v>
      </c>
      <c r="AZ28" s="8">
        <v>68914.193365000014</v>
      </c>
      <c r="BA28" s="8">
        <v>75019.800870000006</v>
      </c>
      <c r="BB28" s="8">
        <v>72000.969105000011</v>
      </c>
      <c r="BC28" s="8">
        <v>75119.738980000009</v>
      </c>
      <c r="BD28" s="8">
        <v>55327.382990000013</v>
      </c>
      <c r="BE28" s="8">
        <v>56199.885270000006</v>
      </c>
      <c r="BF28" s="8">
        <v>52767.451910000003</v>
      </c>
      <c r="BG28" s="8">
        <v>39948.610594999998</v>
      </c>
      <c r="BH28" s="8">
        <v>39820.768349999998</v>
      </c>
    </row>
    <row r="30" spans="1:60" ht="15" x14ac:dyDescent="0.25">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1:60" ht="15" x14ac:dyDescent="0.25">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1:60" ht="15" x14ac:dyDescent="0.25">
      <c r="B32" s="23">
        <f>+B31-B30</f>
        <v>0</v>
      </c>
      <c r="C32" s="23">
        <f t="shared" ref="C32:BH32" si="0">+C31-C30</f>
        <v>0</v>
      </c>
      <c r="D32" s="23">
        <f t="shared" si="0"/>
        <v>0</v>
      </c>
      <c r="E32" s="23">
        <f t="shared" si="0"/>
        <v>0</v>
      </c>
      <c r="F32" s="23">
        <f t="shared" si="0"/>
        <v>0</v>
      </c>
      <c r="G32" s="23">
        <f t="shared" si="0"/>
        <v>0</v>
      </c>
      <c r="H32" s="23">
        <f t="shared" si="0"/>
        <v>0</v>
      </c>
      <c r="I32" s="23">
        <f t="shared" si="0"/>
        <v>0</v>
      </c>
      <c r="J32" s="23">
        <f t="shared" si="0"/>
        <v>0</v>
      </c>
      <c r="K32" s="23">
        <f t="shared" si="0"/>
        <v>0</v>
      </c>
      <c r="L32" s="23">
        <f t="shared" si="0"/>
        <v>0</v>
      </c>
      <c r="M32" s="23">
        <f t="shared" si="0"/>
        <v>0</v>
      </c>
      <c r="N32" s="23">
        <f t="shared" si="0"/>
        <v>0</v>
      </c>
      <c r="O32" s="23">
        <f t="shared" si="0"/>
        <v>0</v>
      </c>
      <c r="P32" s="23">
        <f t="shared" si="0"/>
        <v>0</v>
      </c>
      <c r="Q32" s="23">
        <f t="shared" si="0"/>
        <v>0</v>
      </c>
      <c r="R32" s="23">
        <f t="shared" si="0"/>
        <v>0</v>
      </c>
      <c r="S32" s="23">
        <f t="shared" si="0"/>
        <v>0</v>
      </c>
      <c r="T32" s="23">
        <f t="shared" si="0"/>
        <v>0</v>
      </c>
      <c r="U32" s="23">
        <f t="shared" si="0"/>
        <v>0</v>
      </c>
      <c r="V32" s="23">
        <f t="shared" si="0"/>
        <v>0</v>
      </c>
      <c r="W32" s="23">
        <f t="shared" si="0"/>
        <v>0</v>
      </c>
      <c r="X32" s="23">
        <f t="shared" si="0"/>
        <v>0</v>
      </c>
      <c r="Y32" s="23">
        <f t="shared" si="0"/>
        <v>0</v>
      </c>
      <c r="Z32" s="23">
        <f t="shared" si="0"/>
        <v>0</v>
      </c>
      <c r="AA32" s="23">
        <f t="shared" si="0"/>
        <v>0</v>
      </c>
      <c r="AB32" s="23">
        <f t="shared" si="0"/>
        <v>0</v>
      </c>
      <c r="AC32" s="23">
        <f t="shared" si="0"/>
        <v>0</v>
      </c>
      <c r="AD32" s="23">
        <f t="shared" si="0"/>
        <v>0</v>
      </c>
      <c r="AE32" s="23">
        <f t="shared" si="0"/>
        <v>0</v>
      </c>
      <c r="AF32" s="23">
        <f t="shared" si="0"/>
        <v>0</v>
      </c>
      <c r="AG32" s="23">
        <f t="shared" si="0"/>
        <v>0</v>
      </c>
      <c r="AH32" s="23">
        <f t="shared" si="0"/>
        <v>0</v>
      </c>
      <c r="AI32" s="23">
        <f t="shared" si="0"/>
        <v>0</v>
      </c>
      <c r="AJ32" s="23">
        <f t="shared" si="0"/>
        <v>0</v>
      </c>
      <c r="AK32" s="23">
        <f t="shared" si="0"/>
        <v>0</v>
      </c>
      <c r="AL32" s="23">
        <f t="shared" si="0"/>
        <v>0</v>
      </c>
      <c r="AM32" s="23">
        <f t="shared" si="0"/>
        <v>0</v>
      </c>
      <c r="AN32" s="23">
        <f t="shared" si="0"/>
        <v>0</v>
      </c>
      <c r="AO32" s="23">
        <f t="shared" si="0"/>
        <v>0</v>
      </c>
      <c r="AP32" s="23">
        <f t="shared" si="0"/>
        <v>0</v>
      </c>
      <c r="AQ32" s="23">
        <f t="shared" si="0"/>
        <v>0</v>
      </c>
      <c r="AR32" s="23">
        <f t="shared" si="0"/>
        <v>0</v>
      </c>
      <c r="AS32" s="23">
        <f t="shared" si="0"/>
        <v>0</v>
      </c>
      <c r="AT32" s="23">
        <f t="shared" si="0"/>
        <v>0</v>
      </c>
      <c r="AU32" s="23">
        <f t="shared" si="0"/>
        <v>0</v>
      </c>
      <c r="AV32" s="23">
        <f t="shared" si="0"/>
        <v>0</v>
      </c>
      <c r="AW32" s="23">
        <f t="shared" si="0"/>
        <v>0</v>
      </c>
      <c r="AX32" s="23">
        <f t="shared" si="0"/>
        <v>0</v>
      </c>
      <c r="AY32" s="23">
        <f t="shared" si="0"/>
        <v>0</v>
      </c>
      <c r="AZ32" s="23">
        <f t="shared" si="0"/>
        <v>0</v>
      </c>
      <c r="BA32" s="23">
        <f t="shared" si="0"/>
        <v>0</v>
      </c>
      <c r="BB32" s="23">
        <f t="shared" si="0"/>
        <v>0</v>
      </c>
      <c r="BC32" s="23">
        <f t="shared" si="0"/>
        <v>0</v>
      </c>
      <c r="BD32" s="23">
        <f t="shared" si="0"/>
        <v>0</v>
      </c>
      <c r="BE32" s="23">
        <f t="shared" si="0"/>
        <v>0</v>
      </c>
      <c r="BF32" s="23">
        <f t="shared" si="0"/>
        <v>0</v>
      </c>
      <c r="BG32" s="23">
        <f t="shared" si="0"/>
        <v>0</v>
      </c>
      <c r="BH32" s="23">
        <f t="shared" si="0"/>
        <v>0</v>
      </c>
    </row>
    <row r="33" spans="2:60" ht="15" x14ac:dyDescent="0.25">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row>
    <row r="34" spans="2:60" ht="15" x14ac:dyDescent="0.25">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row>
    <row r="35" spans="2:60" ht="15" x14ac:dyDescent="0.2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row>
    <row r="36" spans="2:60" ht="15" x14ac:dyDescent="0.25">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row>
    <row r="37" spans="2:60" ht="15" x14ac:dyDescent="0.25">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row>
    <row r="38" spans="2:60" ht="15" x14ac:dyDescent="0.25">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row>
    <row r="39" spans="2:60" ht="15" x14ac:dyDescent="0.25">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row>
    <row r="40" spans="2:60" ht="15" x14ac:dyDescent="0.25">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row>
    <row r="41" spans="2:60" ht="15" x14ac:dyDescent="0.25">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row>
    <row r="42" spans="2:60" ht="15" x14ac:dyDescent="0.25">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row>
    <row r="43" spans="2:60" ht="15" x14ac:dyDescent="0.25">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row>
    <row r="44" spans="2:60" ht="15" x14ac:dyDescent="0.25">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row>
    <row r="45" spans="2:60" ht="15" x14ac:dyDescent="0.2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row>
    <row r="46" spans="2:60" ht="15" x14ac:dyDescent="0.25">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row>
    <row r="47" spans="2:60" ht="15" x14ac:dyDescent="0.25">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row>
    <row r="48" spans="2:60" ht="15" x14ac:dyDescent="0.25">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row>
    <row r="49" spans="2:60" ht="15" x14ac:dyDescent="0.25">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row>
    <row r="50" spans="2:60" ht="15" x14ac:dyDescent="0.25">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row>
    <row r="51" spans="2:60" ht="15" x14ac:dyDescent="0.2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row>
    <row r="52" spans="2:60" ht="15" x14ac:dyDescent="0.25">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2:60" ht="15" x14ac:dyDescent="0.2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2:60" ht="15" x14ac:dyDescent="0.25">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2:60" ht="15" x14ac:dyDescent="0.2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2:60" ht="15" x14ac:dyDescent="0.25">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Zeros="0"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43.140625" style="1" customWidth="1"/>
    <col min="2" max="5" width="12.42578125" style="1" bestFit="1" customWidth="1"/>
    <col min="6" max="6" width="13.5703125" style="1" bestFit="1" customWidth="1"/>
    <col min="7" max="7" width="12.42578125" style="1" bestFit="1" customWidth="1"/>
    <col min="8" max="8" width="12.7109375" style="1" bestFit="1" customWidth="1"/>
    <col min="9" max="9" width="13.42578125" style="1" bestFit="1" customWidth="1"/>
    <col min="10" max="12" width="12.42578125" style="1" bestFit="1" customWidth="1"/>
    <col min="13" max="16384" width="11.42578125" style="1"/>
  </cols>
  <sheetData>
    <row r="1" spans="1:12" ht="15" x14ac:dyDescent="0.25">
      <c r="A1" s="2" t="s">
        <v>197</v>
      </c>
    </row>
    <row r="2" spans="1:12" ht="15" x14ac:dyDescent="0.25">
      <c r="B2" s="7" t="s">
        <v>42</v>
      </c>
      <c r="C2" s="7" t="s">
        <v>41</v>
      </c>
      <c r="D2" s="7" t="s">
        <v>185</v>
      </c>
      <c r="E2" s="7" t="s">
        <v>43</v>
      </c>
      <c r="F2" s="7" t="s">
        <v>44</v>
      </c>
      <c r="G2" s="7" t="s">
        <v>166</v>
      </c>
      <c r="H2" s="7" t="s">
        <v>173</v>
      </c>
      <c r="I2" s="7" t="s">
        <v>198</v>
      </c>
      <c r="J2" s="7" t="s">
        <v>47</v>
      </c>
      <c r="K2" s="7" t="s">
        <v>199</v>
      </c>
      <c r="L2" s="7" t="s">
        <v>110</v>
      </c>
    </row>
    <row r="3" spans="1:12" ht="15" x14ac:dyDescent="0.25">
      <c r="A3" s="9" t="s">
        <v>13</v>
      </c>
    </row>
    <row r="4" spans="1:12" ht="15" x14ac:dyDescent="0.25">
      <c r="A4" s="9" t="s">
        <v>132</v>
      </c>
      <c r="B4" s="5">
        <v>248.87639000000001</v>
      </c>
      <c r="C4" s="5">
        <v>592.39643000000001</v>
      </c>
      <c r="D4" s="5">
        <v>119.01802500000001</v>
      </c>
      <c r="E4" s="5">
        <v>370.14657999999997</v>
      </c>
      <c r="F4" s="5">
        <v>76.413184999999999</v>
      </c>
      <c r="G4" s="5">
        <v>113.03046500000001</v>
      </c>
      <c r="H4" s="5">
        <v>214.99974000000003</v>
      </c>
      <c r="I4" s="5">
        <v>199.87642499999998</v>
      </c>
      <c r="J4" s="5">
        <v>291.89801499999999</v>
      </c>
      <c r="K4" s="5">
        <v>378.46506499999998</v>
      </c>
      <c r="L4" s="5">
        <v>141.60226499999999</v>
      </c>
    </row>
    <row r="5" spans="1:12" ht="15" x14ac:dyDescent="0.25">
      <c r="A5" s="9" t="s">
        <v>14</v>
      </c>
      <c r="B5" s="5">
        <v>826.26611000000003</v>
      </c>
      <c r="C5" s="5">
        <v>753.77726999999993</v>
      </c>
      <c r="D5" s="5">
        <v>1113.78334</v>
      </c>
      <c r="E5" s="5">
        <v>618.19731999999999</v>
      </c>
      <c r="F5" s="5">
        <v>766.16947500000015</v>
      </c>
      <c r="G5" s="5">
        <v>637.04149499999994</v>
      </c>
      <c r="H5" s="5">
        <v>549.09677499999998</v>
      </c>
      <c r="I5" s="5">
        <v>622.17330500000003</v>
      </c>
      <c r="J5" s="5">
        <v>529.78149499999995</v>
      </c>
      <c r="K5" s="5">
        <v>553.06975</v>
      </c>
      <c r="L5" s="5">
        <v>711.84631500000012</v>
      </c>
    </row>
    <row r="6" spans="1:12" ht="15" x14ac:dyDescent="0.25">
      <c r="A6" s="9" t="s">
        <v>133</v>
      </c>
      <c r="B6" s="5">
        <v>426.20867500000003</v>
      </c>
      <c r="C6" s="5">
        <v>81.880304999999993</v>
      </c>
      <c r="D6" s="5">
        <v>447.93452000000002</v>
      </c>
      <c r="E6" s="5">
        <v>445.14366999999999</v>
      </c>
      <c r="F6" s="5">
        <v>179.31021999999999</v>
      </c>
      <c r="G6" s="5">
        <v>171.57736499999999</v>
      </c>
      <c r="H6" s="5">
        <v>179.31286499999999</v>
      </c>
      <c r="I6" s="5">
        <v>124.31336999999999</v>
      </c>
      <c r="J6" s="5">
        <v>340.109015</v>
      </c>
      <c r="K6" s="5">
        <v>82.125385000000009</v>
      </c>
      <c r="L6" s="5">
        <v>214.75738000000001</v>
      </c>
    </row>
    <row r="7" spans="1:12" ht="15" x14ac:dyDescent="0.25">
      <c r="A7" s="9" t="s">
        <v>51</v>
      </c>
      <c r="B7" s="5">
        <v>38.76</v>
      </c>
      <c r="C7" s="5">
        <v>3.6604700000000001</v>
      </c>
      <c r="D7" s="5">
        <v>45.128550000000004</v>
      </c>
      <c r="E7" s="5">
        <v>52.002409999999998</v>
      </c>
      <c r="F7" s="5">
        <v>480.67190500000004</v>
      </c>
      <c r="G7" s="5">
        <v>554.07844</v>
      </c>
      <c r="H7" s="5">
        <v>627.92687999999998</v>
      </c>
      <c r="I7" s="5">
        <v>536.17764</v>
      </c>
      <c r="J7" s="5">
        <v>614.71983499999999</v>
      </c>
      <c r="K7" s="5">
        <v>665.28305</v>
      </c>
      <c r="L7" s="5">
        <v>550.94965999999999</v>
      </c>
    </row>
    <row r="8" spans="1:12" ht="15" x14ac:dyDescent="0.25">
      <c r="A8" s="9" t="s">
        <v>52</v>
      </c>
      <c r="B8" s="5">
        <v>36.686999999999998</v>
      </c>
      <c r="C8" s="5">
        <v>26.069335000000002</v>
      </c>
      <c r="D8" s="5">
        <v>38.059249999999999</v>
      </c>
      <c r="E8" s="5">
        <v>37.567374999999998</v>
      </c>
      <c r="F8" s="5">
        <v>36.950000000000003</v>
      </c>
      <c r="G8" s="5">
        <v>36.25</v>
      </c>
      <c r="H8" s="5">
        <v>36.25</v>
      </c>
      <c r="I8" s="5">
        <v>35.549999999999997</v>
      </c>
      <c r="J8" s="5">
        <v>34.85</v>
      </c>
      <c r="K8" s="5">
        <v>34.85</v>
      </c>
      <c r="L8" s="5">
        <v>33.85</v>
      </c>
    </row>
    <row r="9" spans="1:12" ht="15" x14ac:dyDescent="0.25">
      <c r="A9" s="10" t="s">
        <v>57</v>
      </c>
      <c r="B9" s="8">
        <v>1576.7981749999999</v>
      </c>
      <c r="C9" s="8">
        <v>1457.7838099999999</v>
      </c>
      <c r="D9" s="8">
        <v>1763.923685</v>
      </c>
      <c r="E9" s="8">
        <v>1523.0573549999999</v>
      </c>
      <c r="F9" s="8">
        <v>1539.5147850000001</v>
      </c>
      <c r="G9" s="8">
        <v>1511.9777649999996</v>
      </c>
      <c r="H9" s="8">
        <v>1607.58626</v>
      </c>
      <c r="I9" s="8">
        <v>1518.0907400000001</v>
      </c>
      <c r="J9" s="8">
        <v>1811.3583599999997</v>
      </c>
      <c r="K9" s="8">
        <v>1713.7932499999999</v>
      </c>
      <c r="L9" s="8">
        <v>1653.0056200000001</v>
      </c>
    </row>
    <row r="10" spans="1:12" ht="15" x14ac:dyDescent="0.25">
      <c r="A10" s="9" t="s">
        <v>134</v>
      </c>
      <c r="B10" s="5">
        <v>409.77499999999998</v>
      </c>
      <c r="C10" s="5">
        <v>422.625</v>
      </c>
      <c r="D10" s="5">
        <v>444.77499999999998</v>
      </c>
      <c r="E10" s="5">
        <v>487.27499999999998</v>
      </c>
      <c r="F10" s="5">
        <v>570.4375</v>
      </c>
      <c r="G10" s="5">
        <v>510.4375</v>
      </c>
      <c r="H10" s="5">
        <v>505.4375</v>
      </c>
      <c r="I10" s="5">
        <v>449.4375</v>
      </c>
      <c r="J10" s="5">
        <v>419.4375</v>
      </c>
      <c r="K10" s="5">
        <v>419.4375</v>
      </c>
      <c r="L10" s="5">
        <v>383.9375</v>
      </c>
    </row>
    <row r="11" spans="1:12" ht="15" x14ac:dyDescent="0.25">
      <c r="A11" s="9" t="s">
        <v>88</v>
      </c>
      <c r="B11" s="5">
        <v>0</v>
      </c>
      <c r="C11" s="5">
        <v>0</v>
      </c>
      <c r="D11" s="5">
        <v>0</v>
      </c>
      <c r="E11" s="5">
        <v>0</v>
      </c>
      <c r="F11" s="5">
        <v>0</v>
      </c>
      <c r="G11" s="5">
        <v>0</v>
      </c>
      <c r="H11" s="5">
        <v>0</v>
      </c>
      <c r="I11" s="5">
        <v>0</v>
      </c>
      <c r="J11" s="5">
        <v>0</v>
      </c>
      <c r="K11" s="5">
        <v>0</v>
      </c>
      <c r="L11" s="5">
        <v>0</v>
      </c>
    </row>
    <row r="12" spans="1:12" ht="15" x14ac:dyDescent="0.25">
      <c r="A12" s="10" t="s">
        <v>58</v>
      </c>
      <c r="B12" s="8">
        <v>1986.5765550000001</v>
      </c>
      <c r="C12" s="8">
        <v>1880.4088100000001</v>
      </c>
      <c r="D12" s="8">
        <v>2208.6986849999998</v>
      </c>
      <c r="E12" s="8">
        <v>2010.332355</v>
      </c>
      <c r="F12" s="8">
        <v>2109.9522849999998</v>
      </c>
      <c r="G12" s="8">
        <v>2022.4152649999996</v>
      </c>
      <c r="H12" s="8">
        <v>2113.02376</v>
      </c>
      <c r="I12" s="8">
        <v>1967.5282400000001</v>
      </c>
      <c r="J12" s="8">
        <v>2230.7958599999997</v>
      </c>
      <c r="K12" s="8">
        <v>2133.2307499999997</v>
      </c>
      <c r="L12" s="8">
        <v>2036.9431200000004</v>
      </c>
    </row>
    <row r="13" spans="1:12" ht="15" x14ac:dyDescent="0.25">
      <c r="A13" s="9"/>
      <c r="B13" s="5"/>
      <c r="C13" s="5"/>
      <c r="D13" s="5"/>
      <c r="E13" s="5"/>
      <c r="F13" s="5"/>
      <c r="G13" s="5"/>
      <c r="H13" s="5"/>
      <c r="I13" s="5"/>
      <c r="J13" s="5"/>
      <c r="K13" s="5"/>
      <c r="L13" s="5"/>
    </row>
    <row r="14" spans="1:12" ht="15" x14ac:dyDescent="0.25">
      <c r="A14" s="9" t="s">
        <v>17</v>
      </c>
      <c r="B14" s="5"/>
      <c r="C14" s="5"/>
      <c r="D14" s="5"/>
      <c r="E14" s="5"/>
      <c r="F14" s="5"/>
      <c r="G14" s="5"/>
      <c r="H14" s="5"/>
      <c r="I14" s="5"/>
      <c r="J14" s="5"/>
      <c r="K14" s="5"/>
      <c r="L14" s="5"/>
    </row>
    <row r="15" spans="1:12" ht="15" x14ac:dyDescent="0.25">
      <c r="A15" s="9" t="s">
        <v>135</v>
      </c>
      <c r="B15" s="5">
        <v>1250</v>
      </c>
      <c r="C15" s="5">
        <v>1250</v>
      </c>
      <c r="D15" s="5">
        <v>1250</v>
      </c>
      <c r="E15" s="5">
        <v>1250</v>
      </c>
      <c r="F15" s="5">
        <v>1250</v>
      </c>
      <c r="G15" s="5">
        <v>1250</v>
      </c>
      <c r="H15" s="5">
        <v>1250</v>
      </c>
      <c r="I15" s="5">
        <v>1250</v>
      </c>
      <c r="J15" s="5">
        <v>1250</v>
      </c>
      <c r="K15" s="5">
        <v>1250</v>
      </c>
      <c r="L15" s="5">
        <v>1250</v>
      </c>
    </row>
    <row r="16" spans="1:12" ht="15" x14ac:dyDescent="0.25">
      <c r="A16" s="9" t="s">
        <v>136</v>
      </c>
      <c r="B16" s="5">
        <v>1.9006449999999999</v>
      </c>
      <c r="C16" s="5">
        <v>0</v>
      </c>
      <c r="D16" s="5">
        <v>1.940645</v>
      </c>
      <c r="E16" s="5">
        <v>1.940645</v>
      </c>
      <c r="F16" s="5">
        <v>4.2724649999999995</v>
      </c>
      <c r="G16" s="5">
        <v>4.2724649999999995</v>
      </c>
      <c r="H16" s="5">
        <v>5.3291950000000003</v>
      </c>
      <c r="I16" s="5">
        <v>6.9725999999999999</v>
      </c>
      <c r="J16" s="5">
        <v>7.2490800000000002</v>
      </c>
      <c r="K16" s="5">
        <v>7.2490800000000002</v>
      </c>
      <c r="L16" s="5">
        <v>7.2877099999999997</v>
      </c>
    </row>
    <row r="17" spans="1:12" ht="15" x14ac:dyDescent="0.25">
      <c r="A17" s="9" t="s">
        <v>137</v>
      </c>
      <c r="B17" s="5">
        <v>217.45</v>
      </c>
      <c r="C17" s="5">
        <v>119.02499999999996</v>
      </c>
      <c r="D17" s="5">
        <v>333.49999999999994</v>
      </c>
      <c r="E17" s="5">
        <v>140.44999999999993</v>
      </c>
      <c r="F17" s="5">
        <v>189.72499999999997</v>
      </c>
      <c r="G17" s="5">
        <v>140.55000000000001</v>
      </c>
      <c r="H17" s="5">
        <v>148.07499999999999</v>
      </c>
      <c r="I17" s="5">
        <v>134.47499999999997</v>
      </c>
      <c r="J17" s="5">
        <v>354.42499999999995</v>
      </c>
      <c r="K17" s="5">
        <v>230.92499999999995</v>
      </c>
      <c r="L17" s="5">
        <v>222.5</v>
      </c>
    </row>
    <row r="18" spans="1:12" ht="15" x14ac:dyDescent="0.25">
      <c r="A18" s="9" t="s">
        <v>138</v>
      </c>
      <c r="B18" s="5">
        <v>0</v>
      </c>
      <c r="C18" s="5">
        <v>0</v>
      </c>
      <c r="D18" s="5">
        <v>12.404999999999999</v>
      </c>
      <c r="E18" s="5">
        <v>2</v>
      </c>
      <c r="F18" s="5">
        <v>12.022855</v>
      </c>
      <c r="G18" s="5">
        <v>0</v>
      </c>
      <c r="H18" s="5">
        <v>10</v>
      </c>
      <c r="I18" s="5">
        <v>52.61</v>
      </c>
      <c r="J18" s="5">
        <v>38.5</v>
      </c>
      <c r="K18" s="5">
        <v>37.978090000000002</v>
      </c>
      <c r="L18" s="5">
        <v>28.032089999999997</v>
      </c>
    </row>
    <row r="19" spans="1:12" ht="15" x14ac:dyDescent="0.25">
      <c r="A19" s="9" t="s">
        <v>139</v>
      </c>
      <c r="B19" s="5">
        <v>94.502089999999995</v>
      </c>
      <c r="C19" s="5">
        <v>86.966719999999995</v>
      </c>
      <c r="D19" s="5">
        <v>153.58300500000001</v>
      </c>
      <c r="E19" s="5">
        <v>108.08519000000001</v>
      </c>
      <c r="F19" s="5">
        <v>71.37773949999999</v>
      </c>
      <c r="G19" s="5">
        <v>96.640820000000005</v>
      </c>
      <c r="H19" s="5">
        <v>182.89175</v>
      </c>
      <c r="I19" s="5">
        <v>62.111799999999995</v>
      </c>
      <c r="J19" s="5">
        <v>151.00360499999999</v>
      </c>
      <c r="K19" s="5">
        <v>176.82962000000001</v>
      </c>
      <c r="L19" s="5">
        <v>116.72140999999999</v>
      </c>
    </row>
    <row r="20" spans="1:12" ht="15" x14ac:dyDescent="0.25">
      <c r="A20" s="9" t="s">
        <v>140</v>
      </c>
      <c r="B20" s="5">
        <v>0</v>
      </c>
      <c r="C20" s="5">
        <v>0</v>
      </c>
      <c r="D20" s="5">
        <v>0</v>
      </c>
      <c r="E20" s="5">
        <v>0</v>
      </c>
      <c r="F20" s="5">
        <v>0</v>
      </c>
      <c r="G20" s="5">
        <v>0</v>
      </c>
      <c r="H20" s="5">
        <v>0</v>
      </c>
      <c r="I20" s="5">
        <v>0</v>
      </c>
      <c r="J20" s="5">
        <v>0</v>
      </c>
      <c r="K20" s="5">
        <v>0</v>
      </c>
      <c r="L20" s="5">
        <v>0</v>
      </c>
    </row>
    <row r="21" spans="1:12" ht="15" x14ac:dyDescent="0.25">
      <c r="A21" s="11" t="s">
        <v>141</v>
      </c>
      <c r="B21" s="5">
        <v>1.255665</v>
      </c>
      <c r="C21" s="5">
        <v>0</v>
      </c>
      <c r="D21" s="5">
        <v>0.25</v>
      </c>
      <c r="E21" s="5">
        <v>0</v>
      </c>
      <c r="F21" s="5">
        <v>0</v>
      </c>
      <c r="G21" s="5">
        <v>0</v>
      </c>
      <c r="H21" s="5">
        <v>0</v>
      </c>
      <c r="I21" s="5">
        <v>0</v>
      </c>
      <c r="J21" s="5">
        <v>0</v>
      </c>
      <c r="K21" s="5">
        <v>1.2149999999999999</v>
      </c>
      <c r="L21" s="5">
        <v>6.8839199999999998</v>
      </c>
    </row>
    <row r="22" spans="1:12" ht="15" x14ac:dyDescent="0.25">
      <c r="A22" s="9" t="s">
        <v>131</v>
      </c>
      <c r="B22" s="5">
        <v>8.0481000000000016</v>
      </c>
      <c r="C22" s="5">
        <v>9.2030000000000001E-2</v>
      </c>
      <c r="D22" s="5">
        <v>4.0583400000000003</v>
      </c>
      <c r="E22" s="5">
        <v>3.701695</v>
      </c>
      <c r="F22" s="5">
        <v>11.449819999999999</v>
      </c>
      <c r="G22" s="5">
        <v>3.2077500000000003</v>
      </c>
      <c r="H22" s="5">
        <v>3.2074000000000003</v>
      </c>
      <c r="I22" s="5">
        <v>5.89825</v>
      </c>
      <c r="J22" s="5">
        <v>6.2726850000000001</v>
      </c>
      <c r="K22" s="5">
        <v>4.2477499999999999</v>
      </c>
      <c r="L22" s="5">
        <v>8.2760400000000001</v>
      </c>
    </row>
    <row r="23" spans="1:12" ht="15" x14ac:dyDescent="0.25">
      <c r="A23" s="9" t="s">
        <v>143</v>
      </c>
      <c r="B23" s="5">
        <v>3.6450550000000015</v>
      </c>
      <c r="C23" s="5">
        <v>1.7036550000000017</v>
      </c>
      <c r="D23" s="5">
        <v>8.1866950000000021</v>
      </c>
      <c r="E23" s="5">
        <v>16.879825</v>
      </c>
      <c r="F23" s="5">
        <v>0.66724999999999979</v>
      </c>
      <c r="G23" s="5">
        <v>17.306730000000002</v>
      </c>
      <c r="H23" s="5">
        <v>8.0829149999999998</v>
      </c>
      <c r="I23" s="5">
        <v>6.0530900000000001</v>
      </c>
      <c r="J23" s="5">
        <v>3.9078900000000001</v>
      </c>
      <c r="K23" s="5">
        <v>5.3487099999999996</v>
      </c>
      <c r="L23" s="5">
        <v>13.304449999999999</v>
      </c>
    </row>
    <row r="24" spans="1:12" ht="15" x14ac:dyDescent="0.25">
      <c r="A24" s="10" t="s">
        <v>59</v>
      </c>
      <c r="B24" s="8">
        <v>1576.801555</v>
      </c>
      <c r="C24" s="8">
        <v>1457.7874050000003</v>
      </c>
      <c r="D24" s="8">
        <v>1763.9236850000002</v>
      </c>
      <c r="E24" s="8">
        <v>1523.0573549999997</v>
      </c>
      <c r="F24" s="8">
        <v>1539.5151294999996</v>
      </c>
      <c r="G24" s="8">
        <v>1511.9777650000003</v>
      </c>
      <c r="H24" s="8">
        <v>1607.58626</v>
      </c>
      <c r="I24" s="8">
        <v>1518.1207399999998</v>
      </c>
      <c r="J24" s="8">
        <v>1811.35826</v>
      </c>
      <c r="K24" s="8">
        <v>1713.7932500000002</v>
      </c>
      <c r="L24" s="8">
        <v>1653.0056200000001</v>
      </c>
    </row>
    <row r="25" spans="1:12" ht="15" x14ac:dyDescent="0.25">
      <c r="A25" s="9" t="s">
        <v>144</v>
      </c>
      <c r="B25" s="5">
        <v>409.77499999999998</v>
      </c>
      <c r="C25" s="5">
        <v>422.625</v>
      </c>
      <c r="D25" s="5">
        <v>444.77499999999998</v>
      </c>
      <c r="E25" s="5">
        <v>487.27499999999998</v>
      </c>
      <c r="F25" s="5">
        <v>570.4375</v>
      </c>
      <c r="G25" s="5">
        <v>510.4375</v>
      </c>
      <c r="H25" s="5">
        <v>505.4375</v>
      </c>
      <c r="I25" s="5">
        <v>449.4375</v>
      </c>
      <c r="J25" s="5">
        <v>419.4375</v>
      </c>
      <c r="K25" s="5">
        <v>419.4375</v>
      </c>
      <c r="L25" s="5">
        <v>383.9375</v>
      </c>
    </row>
    <row r="26" spans="1:12" ht="15" x14ac:dyDescent="0.25">
      <c r="A26" s="9" t="s">
        <v>34</v>
      </c>
      <c r="B26" s="5">
        <v>0</v>
      </c>
      <c r="C26" s="5">
        <v>0</v>
      </c>
      <c r="D26" s="5">
        <v>0</v>
      </c>
      <c r="E26" s="5">
        <v>0</v>
      </c>
      <c r="F26" s="5">
        <v>0</v>
      </c>
      <c r="G26" s="5">
        <v>0</v>
      </c>
      <c r="H26" s="5">
        <v>0</v>
      </c>
      <c r="I26" s="5">
        <v>0</v>
      </c>
      <c r="J26" s="5">
        <v>0</v>
      </c>
      <c r="K26" s="5">
        <v>0</v>
      </c>
      <c r="L26" s="5">
        <v>0</v>
      </c>
    </row>
    <row r="27" spans="1:12" ht="15" x14ac:dyDescent="0.25">
      <c r="A27" s="10" t="s">
        <v>60</v>
      </c>
      <c r="B27" s="8">
        <v>1986.5765550000001</v>
      </c>
      <c r="C27" s="8">
        <v>1880.412405</v>
      </c>
      <c r="D27" s="8">
        <v>2208.6986850000003</v>
      </c>
      <c r="E27" s="8">
        <v>2010.3323549999996</v>
      </c>
      <c r="F27" s="8">
        <v>2109.9526294999996</v>
      </c>
      <c r="G27" s="8">
        <v>2022.4152650000001</v>
      </c>
      <c r="H27" s="8">
        <v>2113.02376</v>
      </c>
      <c r="I27" s="8">
        <v>1967.5582399999998</v>
      </c>
      <c r="J27" s="8">
        <v>2230.79576</v>
      </c>
      <c r="K27" s="8">
        <v>2133.2307500000002</v>
      </c>
      <c r="L27" s="8">
        <v>2036.9431200000004</v>
      </c>
    </row>
    <row r="30" spans="1:12" x14ac:dyDescent="0.2">
      <c r="B30" s="5"/>
      <c r="C30" s="5"/>
      <c r="D30" s="5"/>
      <c r="E30" s="5"/>
      <c r="F30" s="5"/>
      <c r="G30" s="5"/>
      <c r="H30" s="5"/>
      <c r="I30" s="5"/>
      <c r="J30" s="5"/>
      <c r="K30" s="5"/>
      <c r="L30" s="5"/>
    </row>
    <row r="31" spans="1:12" x14ac:dyDescent="0.2">
      <c r="B31" s="5"/>
      <c r="C31" s="5"/>
      <c r="D31" s="5"/>
      <c r="E31" s="5"/>
      <c r="F31" s="5"/>
      <c r="G31" s="5"/>
      <c r="H31" s="5"/>
      <c r="I31" s="5"/>
      <c r="J31" s="5"/>
      <c r="K31" s="5"/>
      <c r="L31" s="5"/>
    </row>
    <row r="32" spans="1:12" x14ac:dyDescent="0.2">
      <c r="B32" s="5"/>
      <c r="C32" s="5"/>
      <c r="D32" s="5"/>
      <c r="E32" s="5"/>
      <c r="F32" s="5"/>
      <c r="G32" s="5"/>
      <c r="H32" s="5"/>
      <c r="I32" s="5"/>
      <c r="J32" s="5"/>
      <c r="K32" s="5"/>
      <c r="L32" s="5"/>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Zeros="0" workbookViewId="0">
      <selection activeCell="J36" sqref="J36"/>
    </sheetView>
  </sheetViews>
  <sheetFormatPr baseColWidth="10" defaultColWidth="11.42578125" defaultRowHeight="14.25" x14ac:dyDescent="0.2"/>
  <cols>
    <col min="1" max="1" width="48.85546875" style="1" customWidth="1"/>
    <col min="2" max="2" width="10.85546875" style="1" customWidth="1"/>
    <col min="3" max="3" width="12.7109375" style="1" bestFit="1" customWidth="1"/>
    <col min="4" max="16384" width="11.42578125" style="1"/>
  </cols>
  <sheetData>
    <row r="1" spans="1:3" ht="15" x14ac:dyDescent="0.25">
      <c r="A1" s="2" t="s">
        <v>200</v>
      </c>
    </row>
    <row r="2" spans="1:3" ht="15" x14ac:dyDescent="0.25">
      <c r="B2" s="7" t="s">
        <v>43</v>
      </c>
      <c r="C2" s="7" t="s">
        <v>173</v>
      </c>
    </row>
    <row r="3" spans="1:3" ht="15" x14ac:dyDescent="0.25">
      <c r="A3" s="9" t="s">
        <v>13</v>
      </c>
    </row>
    <row r="4" spans="1:3" ht="15" x14ac:dyDescent="0.25">
      <c r="A4" s="9" t="s">
        <v>132</v>
      </c>
      <c r="B4" s="5">
        <v>271.86910749999998</v>
      </c>
      <c r="C4" s="5">
        <v>80.883652499999997</v>
      </c>
    </row>
    <row r="5" spans="1:3" ht="15" x14ac:dyDescent="0.25">
      <c r="A5" s="9" t="s">
        <v>14</v>
      </c>
      <c r="B5" s="5">
        <v>572.66652499999998</v>
      </c>
      <c r="C5" s="5">
        <v>535.73489999999993</v>
      </c>
    </row>
    <row r="6" spans="1:3" x14ac:dyDescent="0.2">
      <c r="A6" s="3" t="s">
        <v>153</v>
      </c>
      <c r="B6" s="5">
        <v>246.05</v>
      </c>
      <c r="C6" s="5">
        <v>235.04249999999999</v>
      </c>
    </row>
    <row r="7" spans="1:3" x14ac:dyDescent="0.2">
      <c r="A7" s="3" t="s">
        <v>201</v>
      </c>
      <c r="B7" s="5">
        <v>286.61652499999997</v>
      </c>
      <c r="C7" s="5">
        <v>3.8449825</v>
      </c>
    </row>
    <row r="8" spans="1:3" x14ac:dyDescent="0.2">
      <c r="A8" s="3" t="s">
        <v>187</v>
      </c>
      <c r="B8" s="5">
        <v>0</v>
      </c>
      <c r="C8" s="5">
        <v>206.09741750000001</v>
      </c>
    </row>
    <row r="9" spans="1:3" x14ac:dyDescent="0.2">
      <c r="A9" s="3" t="s">
        <v>178</v>
      </c>
      <c r="B9" s="5">
        <v>40</v>
      </c>
      <c r="C9" s="5">
        <v>90.75</v>
      </c>
    </row>
    <row r="10" spans="1:3" ht="15" x14ac:dyDescent="0.25">
      <c r="A10" s="9" t="s">
        <v>133</v>
      </c>
      <c r="B10" s="5">
        <v>389.97740750000003</v>
      </c>
      <c r="C10" s="5">
        <v>124.9434025</v>
      </c>
    </row>
    <row r="11" spans="1:3" ht="15" x14ac:dyDescent="0.25">
      <c r="A11" s="9" t="s">
        <v>51</v>
      </c>
      <c r="B11" s="5">
        <v>59.767802500000002</v>
      </c>
      <c r="C11" s="5">
        <v>117.408135</v>
      </c>
    </row>
    <row r="12" spans="1:3" ht="15" x14ac:dyDescent="0.25">
      <c r="A12" s="9" t="s">
        <v>52</v>
      </c>
      <c r="B12" s="5">
        <v>22.650142500000001</v>
      </c>
      <c r="C12" s="5">
        <v>22.434042499999997</v>
      </c>
    </row>
    <row r="13" spans="1:3" ht="15" x14ac:dyDescent="0.25">
      <c r="A13" s="10" t="s">
        <v>57</v>
      </c>
      <c r="B13" s="43">
        <v>1316.930985</v>
      </c>
      <c r="C13" s="43">
        <v>881.40413249999995</v>
      </c>
    </row>
    <row r="14" spans="1:3" ht="15" x14ac:dyDescent="0.25">
      <c r="A14" s="9" t="s">
        <v>134</v>
      </c>
      <c r="B14" s="5">
        <v>150</v>
      </c>
      <c r="C14" s="5">
        <v>541.5</v>
      </c>
    </row>
    <row r="15" spans="1:3" x14ac:dyDescent="0.2">
      <c r="A15" s="13" t="s">
        <v>283</v>
      </c>
      <c r="B15" s="5">
        <v>150</v>
      </c>
      <c r="C15" s="5">
        <v>387.5</v>
      </c>
    </row>
    <row r="16" spans="1:3" x14ac:dyDescent="0.2">
      <c r="A16" s="13" t="s">
        <v>292</v>
      </c>
      <c r="B16" s="5">
        <v>0</v>
      </c>
      <c r="C16" s="5">
        <v>154</v>
      </c>
    </row>
    <row r="17" spans="1:3" ht="15" x14ac:dyDescent="0.25">
      <c r="A17" s="9" t="s">
        <v>88</v>
      </c>
      <c r="B17" s="5">
        <v>0</v>
      </c>
      <c r="C17" s="5">
        <v>0</v>
      </c>
    </row>
    <row r="18" spans="1:3" ht="15" x14ac:dyDescent="0.25">
      <c r="A18" s="10" t="s">
        <v>58</v>
      </c>
      <c r="B18" s="43">
        <v>1466.930985</v>
      </c>
      <c r="C18" s="43">
        <v>1422.9041324999998</v>
      </c>
    </row>
    <row r="19" spans="1:3" ht="15" x14ac:dyDescent="0.25">
      <c r="A19" s="9"/>
      <c r="B19" s="5"/>
      <c r="C19" s="5"/>
    </row>
    <row r="20" spans="1:3" ht="15" x14ac:dyDescent="0.25">
      <c r="A20" s="9" t="s">
        <v>17</v>
      </c>
      <c r="B20" s="5"/>
      <c r="C20" s="5"/>
    </row>
    <row r="21" spans="1:3" ht="15" x14ac:dyDescent="0.25">
      <c r="A21" s="9" t="s">
        <v>135</v>
      </c>
      <c r="B21" s="5">
        <v>750</v>
      </c>
      <c r="C21" s="5">
        <v>750</v>
      </c>
    </row>
    <row r="22" spans="1:3" ht="15" x14ac:dyDescent="0.25">
      <c r="A22" s="9" t="s">
        <v>136</v>
      </c>
      <c r="B22" s="5">
        <v>0</v>
      </c>
      <c r="C22" s="5">
        <v>0</v>
      </c>
    </row>
    <row r="23" spans="1:3" ht="15" x14ac:dyDescent="0.25">
      <c r="A23" s="9" t="s">
        <v>137</v>
      </c>
      <c r="B23" s="5">
        <v>202</v>
      </c>
      <c r="C23" s="5">
        <v>75.75</v>
      </c>
    </row>
    <row r="24" spans="1:3" ht="15" x14ac:dyDescent="0.25">
      <c r="A24" s="9" t="s">
        <v>138</v>
      </c>
      <c r="B24" s="5">
        <v>0</v>
      </c>
      <c r="C24" s="5">
        <v>0</v>
      </c>
    </row>
    <row r="25" spans="1:3" ht="15" x14ac:dyDescent="0.25">
      <c r="A25" s="9" t="s">
        <v>139</v>
      </c>
      <c r="B25" s="5">
        <v>215.87905000000001</v>
      </c>
      <c r="C25" s="5">
        <v>38.394977500000003</v>
      </c>
    </row>
    <row r="26" spans="1:3" ht="15" x14ac:dyDescent="0.25">
      <c r="A26" s="9" t="s">
        <v>140</v>
      </c>
      <c r="B26" s="5">
        <v>130.05733499999999</v>
      </c>
      <c r="C26" s="5">
        <v>5.9136024999999997</v>
      </c>
    </row>
    <row r="27" spans="1:3" ht="15" x14ac:dyDescent="0.25">
      <c r="A27" s="11" t="s">
        <v>141</v>
      </c>
      <c r="B27" s="5">
        <v>7.17584</v>
      </c>
      <c r="C27" s="5">
        <v>0</v>
      </c>
    </row>
    <row r="28" spans="1:3" ht="15" x14ac:dyDescent="0.25">
      <c r="A28" s="9" t="s">
        <v>131</v>
      </c>
      <c r="B28" s="5">
        <v>2.58</v>
      </c>
      <c r="C28" s="5">
        <v>3.23</v>
      </c>
    </row>
    <row r="29" spans="1:3" ht="15" x14ac:dyDescent="0.25">
      <c r="A29" s="9" t="s">
        <v>143</v>
      </c>
      <c r="B29" s="5">
        <v>9.238760000000001</v>
      </c>
      <c r="C29" s="5">
        <v>8.1168125000000018</v>
      </c>
    </row>
    <row r="30" spans="1:3" ht="15" x14ac:dyDescent="0.25">
      <c r="A30" s="10" t="s">
        <v>59</v>
      </c>
      <c r="B30" s="43">
        <v>1316.930985</v>
      </c>
      <c r="C30" s="43">
        <v>881.40403000000003</v>
      </c>
    </row>
    <row r="31" spans="1:3" ht="15" x14ac:dyDescent="0.25">
      <c r="A31" s="9" t="s">
        <v>144</v>
      </c>
      <c r="B31" s="5">
        <v>150</v>
      </c>
      <c r="C31" s="5">
        <v>541.5</v>
      </c>
    </row>
    <row r="32" spans="1:3" ht="15" x14ac:dyDescent="0.25">
      <c r="A32" s="9" t="s">
        <v>34</v>
      </c>
      <c r="B32" s="5">
        <v>0</v>
      </c>
      <c r="C32" s="5">
        <v>0</v>
      </c>
    </row>
    <row r="33" spans="1:3" ht="15" x14ac:dyDescent="0.25">
      <c r="A33" s="10" t="s">
        <v>60</v>
      </c>
      <c r="B33" s="43">
        <v>1466.930985</v>
      </c>
      <c r="C33" s="43">
        <v>1422.9040300000001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2"/>
  <sheetViews>
    <sheetView zoomScale="85" zoomScaleNormal="85" workbookViewId="0">
      <pane xSplit="1" topLeftCell="B1" activePane="topRight" state="frozen"/>
      <selection pane="topRight" activeCell="A41" sqref="A41"/>
    </sheetView>
  </sheetViews>
  <sheetFormatPr baseColWidth="10" defaultColWidth="11.42578125" defaultRowHeight="14.25" x14ac:dyDescent="0.2"/>
  <cols>
    <col min="1" max="1" width="43.140625" style="1" customWidth="1"/>
    <col min="2" max="6" width="11.28515625" style="1" customWidth="1"/>
    <col min="7" max="7" width="12" style="1" bestFit="1" customWidth="1"/>
    <col min="8" max="10" width="11.28515625" style="1" customWidth="1"/>
    <col min="11" max="11" width="13.28515625" style="1" bestFit="1" customWidth="1"/>
    <col min="12" max="12" width="10.85546875" style="1" customWidth="1"/>
    <col min="13" max="14" width="11.28515625" style="1" customWidth="1"/>
    <col min="15" max="15" width="12.42578125" style="1" bestFit="1" customWidth="1"/>
    <col min="16" max="18" width="16.28515625" style="26" customWidth="1"/>
    <col min="19" max="28" width="12.42578125" style="1" bestFit="1" customWidth="1"/>
    <col min="29" max="29" width="10.28515625" style="1" customWidth="1"/>
    <col min="30" max="38" width="12.42578125" style="1" bestFit="1" customWidth="1"/>
    <col min="39" max="39" width="13" style="1" bestFit="1" customWidth="1"/>
    <col min="40" max="43" width="12.42578125" style="1" bestFit="1" customWidth="1"/>
    <col min="44" max="44" width="12.42578125" style="1" customWidth="1"/>
    <col min="45" max="45" width="12.42578125" style="1" bestFit="1" customWidth="1"/>
    <col min="46" max="16384" width="11.42578125" style="1"/>
  </cols>
  <sheetData>
    <row r="1" spans="1:45" ht="15" x14ac:dyDescent="0.25">
      <c r="A1" s="2" t="s">
        <v>106</v>
      </c>
    </row>
    <row r="2" spans="1:45" ht="15" x14ac:dyDescent="0.25">
      <c r="B2" s="7" t="s">
        <v>0</v>
      </c>
      <c r="C2" s="7" t="s">
        <v>1</v>
      </c>
      <c r="D2" s="7" t="s">
        <v>2</v>
      </c>
      <c r="E2" s="7" t="s">
        <v>3</v>
      </c>
      <c r="F2" s="7" t="s">
        <v>4</v>
      </c>
      <c r="G2" s="7" t="s">
        <v>5</v>
      </c>
      <c r="H2" s="7" t="s">
        <v>6</v>
      </c>
      <c r="I2" s="7" t="s">
        <v>7</v>
      </c>
      <c r="J2" s="7" t="s">
        <v>8</v>
      </c>
      <c r="K2" s="7" t="s">
        <v>9</v>
      </c>
      <c r="L2" s="7" t="s">
        <v>56</v>
      </c>
      <c r="M2" s="7" t="s">
        <v>10</v>
      </c>
      <c r="N2" s="7" t="s">
        <v>11</v>
      </c>
      <c r="O2" s="7" t="s">
        <v>12</v>
      </c>
      <c r="P2" s="27" t="s">
        <v>252</v>
      </c>
      <c r="Q2" s="27" t="s">
        <v>253</v>
      </c>
      <c r="R2" s="27" t="s">
        <v>254</v>
      </c>
      <c r="S2" s="7" t="s">
        <v>21</v>
      </c>
      <c r="T2" s="7" t="s">
        <v>22</v>
      </c>
      <c r="U2" s="7" t="s">
        <v>23</v>
      </c>
      <c r="V2" s="7" t="s">
        <v>24</v>
      </c>
      <c r="W2" s="7" t="s">
        <v>25</v>
      </c>
      <c r="X2" s="7" t="s">
        <v>26</v>
      </c>
      <c r="Y2" s="7" t="s">
        <v>27</v>
      </c>
      <c r="Z2" s="7" t="s">
        <v>28</v>
      </c>
      <c r="AA2" s="7" t="s">
        <v>29</v>
      </c>
      <c r="AB2" s="7" t="s">
        <v>30</v>
      </c>
      <c r="AC2" s="7" t="s">
        <v>62</v>
      </c>
      <c r="AD2" s="7" t="s">
        <v>35</v>
      </c>
      <c r="AE2" s="7" t="s">
        <v>36</v>
      </c>
      <c r="AF2" s="7" t="s">
        <v>37</v>
      </c>
      <c r="AG2" s="7" t="s">
        <v>38</v>
      </c>
      <c r="AH2" s="7" t="s">
        <v>39</v>
      </c>
      <c r="AI2" s="7" t="s">
        <v>40</v>
      </c>
      <c r="AJ2" s="7" t="s">
        <v>41</v>
      </c>
      <c r="AK2" s="7" t="s">
        <v>42</v>
      </c>
      <c r="AL2" s="7" t="s">
        <v>43</v>
      </c>
      <c r="AM2" s="7" t="s">
        <v>44</v>
      </c>
      <c r="AN2" s="7" t="s">
        <v>45</v>
      </c>
      <c r="AO2" s="7" t="s">
        <v>46</v>
      </c>
      <c r="AP2" s="7" t="s">
        <v>47</v>
      </c>
      <c r="AQ2" s="7" t="s">
        <v>48</v>
      </c>
      <c r="AR2" s="7" t="s">
        <v>49</v>
      </c>
      <c r="AS2" s="7" t="s">
        <v>49</v>
      </c>
    </row>
    <row r="3" spans="1:45" ht="15" x14ac:dyDescent="0.25">
      <c r="A3" s="2" t="s">
        <v>13</v>
      </c>
      <c r="B3" s="7"/>
      <c r="C3" s="7"/>
      <c r="D3" s="7"/>
      <c r="E3" s="7"/>
      <c r="F3" s="7"/>
      <c r="G3" s="7"/>
      <c r="H3" s="7"/>
      <c r="I3" s="7"/>
      <c r="J3" s="7"/>
      <c r="K3" s="7"/>
      <c r="L3" s="7"/>
      <c r="M3" s="7"/>
      <c r="N3" s="7"/>
      <c r="O3" s="7"/>
      <c r="P3" s="27"/>
      <c r="Q3" s="28"/>
      <c r="R3" s="28"/>
      <c r="S3" s="7"/>
      <c r="T3" s="7"/>
      <c r="U3" s="7"/>
      <c r="V3" s="7"/>
      <c r="W3" s="7"/>
      <c r="X3" s="7"/>
      <c r="Y3" s="7"/>
      <c r="Z3" s="7"/>
      <c r="AA3" s="7"/>
      <c r="AB3" s="7"/>
      <c r="AC3" s="7"/>
      <c r="AD3" s="7"/>
      <c r="AE3" s="7"/>
      <c r="AF3" s="7"/>
      <c r="AG3" s="7"/>
      <c r="AH3" s="7"/>
      <c r="AI3" s="7"/>
      <c r="AJ3" s="7"/>
      <c r="AK3" s="7"/>
      <c r="AL3" s="7"/>
      <c r="AM3" s="7"/>
      <c r="AN3" s="7"/>
      <c r="AO3" s="7"/>
      <c r="AP3" s="7"/>
      <c r="AQ3" s="7"/>
      <c r="AR3" s="7"/>
      <c r="AS3" s="7"/>
    </row>
    <row r="4" spans="1:45" ht="15" x14ac:dyDescent="0.25">
      <c r="A4" s="2" t="s">
        <v>132</v>
      </c>
      <c r="B4" s="5">
        <v>1080.17425</v>
      </c>
      <c r="C4" s="5">
        <v>1222.1222499999999</v>
      </c>
      <c r="D4" s="5">
        <v>1850.35</v>
      </c>
      <c r="E4" s="5">
        <v>2086.3249999999998</v>
      </c>
      <c r="F4" s="5">
        <v>3612.9267500000001</v>
      </c>
      <c r="G4" s="5">
        <v>2739.7205399999998</v>
      </c>
      <c r="H4" s="5">
        <v>2644.85</v>
      </c>
      <c r="I4" s="5">
        <v>3279.3887500000001</v>
      </c>
      <c r="J4" s="5">
        <v>3646.3249999999998</v>
      </c>
      <c r="K4" s="5">
        <v>2209.9724999999999</v>
      </c>
      <c r="L4" s="5">
        <v>3495.25</v>
      </c>
      <c r="M4" s="5">
        <v>2367</v>
      </c>
      <c r="N4" s="5">
        <v>3048.4</v>
      </c>
      <c r="O4" s="5">
        <v>2313</v>
      </c>
      <c r="P4" s="26">
        <v>3451.5512749999998</v>
      </c>
      <c r="Q4" s="26">
        <v>5459.6343324999998</v>
      </c>
      <c r="R4" s="26">
        <v>3295.125</v>
      </c>
      <c r="S4" s="5">
        <v>5086.4250000000002</v>
      </c>
      <c r="T4" s="5">
        <v>5899.2044999999998</v>
      </c>
      <c r="U4" s="5">
        <v>8321.3235000000004</v>
      </c>
      <c r="V4" s="5">
        <v>7077.8175000000001</v>
      </c>
      <c r="W4" s="5">
        <v>8408.9299999999985</v>
      </c>
      <c r="X4" s="5">
        <v>5832.9837500000003</v>
      </c>
      <c r="Y4" s="5">
        <v>5323.4120299999995</v>
      </c>
      <c r="Z4" s="5">
        <v>6501.6984550000006</v>
      </c>
      <c r="AA4" s="5">
        <v>6659.6646225000004</v>
      </c>
      <c r="AB4" s="5">
        <v>5540.8832874999998</v>
      </c>
      <c r="AC4" s="5">
        <v>5579.8803774999997</v>
      </c>
      <c r="AD4" s="5">
        <v>3669.1693175</v>
      </c>
      <c r="AE4" s="5">
        <v>5640.2507175000001</v>
      </c>
      <c r="AF4" s="5">
        <v>3553.1513125000001</v>
      </c>
      <c r="AG4" s="5">
        <v>3656.6462425</v>
      </c>
      <c r="AH4" s="5">
        <v>3912.5489225000001</v>
      </c>
      <c r="AI4" s="5">
        <v>4847.5147550000002</v>
      </c>
      <c r="AJ4" s="5">
        <v>4572.3661824999999</v>
      </c>
      <c r="AK4" s="5">
        <v>4848.9086875000003</v>
      </c>
      <c r="AL4" s="5">
        <v>4222.7586950000004</v>
      </c>
      <c r="AM4" s="5">
        <v>4147.8679124999999</v>
      </c>
      <c r="AN4" s="5">
        <v>162.61784249999999</v>
      </c>
      <c r="AO4" s="5">
        <v>95.364257499999994</v>
      </c>
      <c r="AP4" s="5">
        <v>32.6208375</v>
      </c>
      <c r="AQ4" s="5">
        <v>0.11303000000000001</v>
      </c>
      <c r="AR4" s="5">
        <v>0.16750000000000001</v>
      </c>
      <c r="AS4" s="5">
        <v>0.16750000000000001</v>
      </c>
    </row>
    <row r="5" spans="1:45" x14ac:dyDescent="0.2">
      <c r="A5" s="3" t="s">
        <v>31</v>
      </c>
      <c r="B5" s="5"/>
      <c r="C5" s="5"/>
      <c r="D5" s="5"/>
      <c r="E5" s="5"/>
      <c r="F5" s="5"/>
      <c r="G5" s="5"/>
      <c r="H5" s="5"/>
      <c r="I5" s="5"/>
      <c r="J5" s="5"/>
      <c r="K5" s="5"/>
      <c r="L5" s="5"/>
      <c r="M5" s="5"/>
      <c r="N5" s="5"/>
      <c r="O5" s="5"/>
      <c r="S5" s="5">
        <v>5086.4250000000002</v>
      </c>
      <c r="T5" s="5">
        <v>4834.2484999999997</v>
      </c>
      <c r="U5" s="5">
        <v>6670.7472500000003</v>
      </c>
      <c r="V5" s="5">
        <v>6927.3567499999999</v>
      </c>
      <c r="W5" s="5">
        <v>8373.0499999999993</v>
      </c>
      <c r="X5" s="5">
        <v>5832.9837500000003</v>
      </c>
      <c r="Y5" s="5">
        <v>5171.5870299999997</v>
      </c>
      <c r="Z5" s="5">
        <v>5953.4911325000003</v>
      </c>
      <c r="AA5" s="5">
        <v>5961.1146225000002</v>
      </c>
      <c r="AB5" s="5">
        <v>5540.8832874999998</v>
      </c>
      <c r="AC5" s="5">
        <v>5579.8803774999997</v>
      </c>
      <c r="AD5" s="5">
        <v>3669.1693175</v>
      </c>
      <c r="AE5" s="5">
        <v>2518.01658</v>
      </c>
      <c r="AF5" s="5">
        <v>2678.6797175000002</v>
      </c>
      <c r="AG5" s="5">
        <v>2353.2891175</v>
      </c>
      <c r="AH5" s="5">
        <v>3912.5489225000001</v>
      </c>
      <c r="AI5" s="5">
        <v>4847.5147550000002</v>
      </c>
      <c r="AJ5" s="5">
        <v>4572.3661824999999</v>
      </c>
      <c r="AK5" s="5">
        <v>4848.9086875000003</v>
      </c>
      <c r="AL5" s="5">
        <v>4222.7586950000004</v>
      </c>
      <c r="AM5" s="5">
        <v>4147.8679124999999</v>
      </c>
      <c r="AN5" s="5">
        <v>162.61784249999999</v>
      </c>
      <c r="AO5" s="5">
        <v>95.364257499999994</v>
      </c>
      <c r="AP5" s="5">
        <v>32.6208375</v>
      </c>
      <c r="AQ5" s="5">
        <v>0.11303000000000001</v>
      </c>
      <c r="AR5" s="5">
        <v>0.16750000000000001</v>
      </c>
      <c r="AS5" s="5">
        <v>0.16750000000000001</v>
      </c>
    </row>
    <row r="6" spans="1:45" x14ac:dyDescent="0.2">
      <c r="A6" s="3" t="s">
        <v>32</v>
      </c>
      <c r="B6" s="5"/>
      <c r="C6" s="5"/>
      <c r="D6" s="5"/>
      <c r="E6" s="5"/>
      <c r="F6" s="5"/>
      <c r="G6" s="5"/>
      <c r="H6" s="5"/>
      <c r="I6" s="5"/>
      <c r="J6" s="5"/>
      <c r="K6" s="5"/>
      <c r="L6" s="5"/>
      <c r="M6" s="5"/>
      <c r="N6" s="5"/>
      <c r="O6" s="5"/>
      <c r="S6" s="5"/>
      <c r="T6" s="5">
        <v>1064.9559999999999</v>
      </c>
      <c r="U6" s="5">
        <v>1650.5762500000001</v>
      </c>
      <c r="V6" s="5">
        <v>150.46074999999999</v>
      </c>
      <c r="W6" s="5">
        <v>35.880000000000003</v>
      </c>
      <c r="X6" s="5">
        <v>0</v>
      </c>
      <c r="Y6" s="5">
        <v>151.82499999999999</v>
      </c>
      <c r="Z6" s="5">
        <v>548.20732250000003</v>
      </c>
      <c r="AA6" s="5">
        <v>698.55</v>
      </c>
      <c r="AB6" s="5"/>
      <c r="AC6" s="5"/>
      <c r="AD6" s="5">
        <v>4015.8249999999998</v>
      </c>
      <c r="AE6" s="5">
        <v>3122.2341375000001</v>
      </c>
      <c r="AF6" s="5">
        <v>874.47159499999998</v>
      </c>
      <c r="AG6" s="5">
        <v>1303.357125</v>
      </c>
      <c r="AH6" s="5"/>
      <c r="AI6" s="5"/>
      <c r="AJ6" s="5"/>
      <c r="AK6" s="5"/>
      <c r="AL6" s="5"/>
      <c r="AM6" s="5"/>
      <c r="AN6" s="5"/>
      <c r="AO6" s="5"/>
      <c r="AP6" s="5"/>
      <c r="AQ6" s="5"/>
      <c r="AR6" s="5"/>
      <c r="AS6" s="5"/>
    </row>
    <row r="7" spans="1:45" ht="15" x14ac:dyDescent="0.25">
      <c r="A7" s="2" t="s">
        <v>14</v>
      </c>
      <c r="B7" s="5">
        <v>4330.57</v>
      </c>
      <c r="C7" s="5">
        <v>3549.538</v>
      </c>
      <c r="D7" s="5">
        <v>3315.9362499999997</v>
      </c>
      <c r="E7" s="5">
        <v>4336.0794999999998</v>
      </c>
      <c r="F7" s="5">
        <v>4025.4272499999997</v>
      </c>
      <c r="G7" s="5">
        <v>4063.6967875</v>
      </c>
      <c r="H7" s="5">
        <v>3817.2217900000001</v>
      </c>
      <c r="I7" s="5">
        <v>3628.3421750000002</v>
      </c>
      <c r="J7" s="5">
        <v>4481.7134999999998</v>
      </c>
      <c r="K7" s="5">
        <v>4993.9773749999995</v>
      </c>
      <c r="L7" s="5">
        <v>5554.8567500000008</v>
      </c>
      <c r="M7" s="5">
        <v>6547.5344999999998</v>
      </c>
      <c r="N7" s="5">
        <v>5423.4117500000002</v>
      </c>
      <c r="O7" s="5">
        <v>5189.1655000000001</v>
      </c>
      <c r="P7" s="26">
        <v>5491.3080749999999</v>
      </c>
      <c r="Q7" s="26">
        <v>6674.8366100000003</v>
      </c>
      <c r="R7" s="26">
        <v>6301.0323024999998</v>
      </c>
      <c r="S7" s="5">
        <v>6605.0674999999992</v>
      </c>
      <c r="T7" s="5">
        <v>8776.2222499999989</v>
      </c>
      <c r="U7" s="5">
        <v>7371.4070000000002</v>
      </c>
      <c r="V7" s="5">
        <v>6845.4607500000002</v>
      </c>
      <c r="W7" s="5">
        <v>6603.3620000000001</v>
      </c>
      <c r="X7" s="5">
        <v>9348.9537500000006</v>
      </c>
      <c r="Y7" s="5">
        <v>11759.896687500001</v>
      </c>
      <c r="Z7" s="5">
        <v>14765.211789999999</v>
      </c>
      <c r="AA7" s="5">
        <v>16773.960247499999</v>
      </c>
      <c r="AB7" s="5">
        <v>17719.4433025</v>
      </c>
      <c r="AC7" s="5">
        <v>11208.885535000001</v>
      </c>
      <c r="AD7" s="5">
        <v>15375.4242975</v>
      </c>
      <c r="AE7" s="5">
        <v>10930.4873525</v>
      </c>
      <c r="AF7" s="5">
        <v>12110.936007499999</v>
      </c>
      <c r="AG7" s="5">
        <v>10159.020829999999</v>
      </c>
      <c r="AH7" s="5">
        <v>12955.675495</v>
      </c>
      <c r="AI7" s="5">
        <v>12748.415434999999</v>
      </c>
      <c r="AJ7" s="5">
        <v>12078.2631575</v>
      </c>
      <c r="AK7" s="5">
        <v>9448.5840399999997</v>
      </c>
      <c r="AL7" s="5">
        <v>10442.539994999999</v>
      </c>
      <c r="AM7" s="5">
        <v>11162.6380775</v>
      </c>
      <c r="AN7" s="5">
        <v>9180.9385375000002</v>
      </c>
      <c r="AO7" s="5">
        <v>8507.2583775000003</v>
      </c>
      <c r="AP7" s="5">
        <v>8226.6681525000004</v>
      </c>
      <c r="AQ7" s="5">
        <v>8156.9272350000001</v>
      </c>
      <c r="AR7" s="5">
        <v>7574.9209975000012</v>
      </c>
      <c r="AS7" s="5">
        <v>7574.9209975000012</v>
      </c>
    </row>
    <row r="8" spans="1:45" x14ac:dyDescent="0.2">
      <c r="A8" s="3" t="s">
        <v>50</v>
      </c>
      <c r="B8" s="5">
        <v>3973.1109999999999</v>
      </c>
      <c r="C8" s="5">
        <v>3202.9364999999998</v>
      </c>
      <c r="D8" s="5">
        <v>2525.35475</v>
      </c>
      <c r="E8" s="5">
        <v>3493.0447499999996</v>
      </c>
      <c r="F8" s="5">
        <v>2961.4392499999999</v>
      </c>
      <c r="G8" s="5"/>
      <c r="H8" s="5"/>
      <c r="I8" s="5"/>
      <c r="J8" s="5">
        <v>4058.1154999999999</v>
      </c>
      <c r="K8" s="5"/>
      <c r="L8" s="5">
        <v>1015.3100000000001</v>
      </c>
      <c r="M8" s="5">
        <v>5972.2617499999997</v>
      </c>
      <c r="N8" s="5">
        <v>4271.7742500000004</v>
      </c>
      <c r="O8" s="5">
        <v>4555.3654999999999</v>
      </c>
      <c r="P8" s="26">
        <v>5367.9218149999997</v>
      </c>
      <c r="Q8" s="26">
        <v>6308.6355675000004</v>
      </c>
      <c r="R8" s="26">
        <v>6001.6437624999999</v>
      </c>
      <c r="S8" s="5">
        <v>5394.8422499999997</v>
      </c>
      <c r="T8" s="5">
        <v>8161.1912499999999</v>
      </c>
      <c r="U8" s="5">
        <v>7038.009</v>
      </c>
      <c r="V8" s="5">
        <v>5346.7342500000004</v>
      </c>
      <c r="W8" s="5">
        <v>6011.5592500000002</v>
      </c>
      <c r="X8" s="5">
        <v>8201.1597500000007</v>
      </c>
      <c r="Y8" s="5"/>
      <c r="Z8" s="5">
        <v>13251.3706625</v>
      </c>
      <c r="AA8" s="5"/>
      <c r="AB8" s="5">
        <v>14477.122335</v>
      </c>
      <c r="AC8" s="5"/>
      <c r="AD8" s="5"/>
      <c r="AE8" s="5">
        <v>6556.6740150000005</v>
      </c>
      <c r="AF8" s="5">
        <v>9701.3074274999999</v>
      </c>
      <c r="AG8" s="5"/>
      <c r="AH8" s="5">
        <v>10957.319402499999</v>
      </c>
      <c r="AI8" s="5">
        <v>11926.27795</v>
      </c>
      <c r="AJ8" s="5"/>
      <c r="AK8" s="5">
        <v>8594.8550875000001</v>
      </c>
      <c r="AL8" s="5">
        <v>9069.5069624999996</v>
      </c>
      <c r="AM8" s="5"/>
      <c r="AN8" s="5">
        <v>5151.0666824999998</v>
      </c>
      <c r="AO8" s="5">
        <v>4367.4395199999999</v>
      </c>
      <c r="AP8" s="5">
        <v>4353.1121899999998</v>
      </c>
      <c r="AQ8" s="5">
        <v>4282.4280225000002</v>
      </c>
      <c r="AR8" s="5">
        <v>4261.1965225000004</v>
      </c>
      <c r="AS8" s="5">
        <v>4261.1965225000004</v>
      </c>
    </row>
    <row r="9" spans="1:45" x14ac:dyDescent="0.2">
      <c r="A9" s="3" t="s">
        <v>15</v>
      </c>
      <c r="B9" s="5">
        <v>44.725499999999997</v>
      </c>
      <c r="C9" s="5">
        <v>33.047499999999999</v>
      </c>
      <c r="D9" s="5">
        <v>477.06200000000001</v>
      </c>
      <c r="E9" s="5">
        <v>529.83725000000004</v>
      </c>
      <c r="F9" s="5">
        <v>817.87424999999996</v>
      </c>
      <c r="G9" s="5"/>
      <c r="H9" s="5"/>
      <c r="I9" s="5"/>
      <c r="J9" s="5">
        <v>423.59800000000001</v>
      </c>
      <c r="K9" s="5"/>
      <c r="L9" s="5">
        <v>4539.5467500000004</v>
      </c>
      <c r="M9" s="5">
        <v>575.27274999999997</v>
      </c>
      <c r="N9" s="5">
        <v>1151.6375</v>
      </c>
      <c r="O9" s="5">
        <v>633.79999999999995</v>
      </c>
      <c r="P9" s="26">
        <v>123.38625999999999</v>
      </c>
      <c r="Q9" s="26">
        <v>366.20104250000003</v>
      </c>
      <c r="R9" s="26">
        <v>299.38853999999998</v>
      </c>
      <c r="S9" s="5">
        <v>1210.22525</v>
      </c>
      <c r="T9" s="5">
        <v>615.03099999999995</v>
      </c>
      <c r="U9" s="5">
        <v>333.39800000000002</v>
      </c>
      <c r="V9" s="5">
        <v>1498.7265</v>
      </c>
      <c r="W9" s="5">
        <v>591.80274999999995</v>
      </c>
      <c r="X9" s="5">
        <v>1147.7939999999999</v>
      </c>
      <c r="Y9" s="5"/>
      <c r="Z9" s="5">
        <v>1293.1155425000002</v>
      </c>
      <c r="AA9" s="5"/>
      <c r="AB9" s="5">
        <v>2841.5009675000001</v>
      </c>
      <c r="AC9" s="5">
        <v>10684.660535000001</v>
      </c>
      <c r="AD9" s="5">
        <v>15044.949297499999</v>
      </c>
      <c r="AE9" s="5">
        <v>2993.4333375000001</v>
      </c>
      <c r="AF9" s="5">
        <v>1514.2873299999999</v>
      </c>
      <c r="AG9" s="5"/>
      <c r="AH9" s="5">
        <v>1733.3560924999999</v>
      </c>
      <c r="AI9" s="5">
        <v>564.63748499999997</v>
      </c>
      <c r="AJ9" s="5"/>
      <c r="AK9" s="5">
        <v>853.72895249999999</v>
      </c>
      <c r="AL9" s="5">
        <v>1373.0330325</v>
      </c>
      <c r="AM9" s="5"/>
      <c r="AN9" s="5">
        <v>4029.8718549999999</v>
      </c>
      <c r="AO9" s="5"/>
      <c r="AP9" s="5">
        <v>3873.5559625000001</v>
      </c>
      <c r="AQ9" s="5">
        <v>3874.4992124999999</v>
      </c>
      <c r="AR9" s="5">
        <v>3313.724475</v>
      </c>
      <c r="AS9" s="5">
        <v>3313.724475</v>
      </c>
    </row>
    <row r="10" spans="1:45" x14ac:dyDescent="0.2">
      <c r="A10" s="3" t="s">
        <v>16</v>
      </c>
      <c r="B10" s="5">
        <v>312.73349999999999</v>
      </c>
      <c r="C10" s="5">
        <v>313.55399999999997</v>
      </c>
      <c r="D10" s="5">
        <v>313.51949999999999</v>
      </c>
      <c r="E10" s="5">
        <v>313.19749999999999</v>
      </c>
      <c r="F10" s="5">
        <v>246.11375000000001</v>
      </c>
      <c r="G10" s="5"/>
      <c r="H10" s="5"/>
      <c r="I10" s="5"/>
      <c r="J10" s="5"/>
      <c r="K10" s="5"/>
      <c r="L10" s="5"/>
      <c r="M10" s="5"/>
      <c r="N10" s="5"/>
      <c r="O10" s="5"/>
      <c r="P10" s="26">
        <v>0</v>
      </c>
      <c r="Q10" s="26">
        <v>0</v>
      </c>
      <c r="R10" s="26">
        <v>0</v>
      </c>
      <c r="S10" s="5"/>
      <c r="T10" s="5"/>
      <c r="U10" s="5"/>
      <c r="V10" s="5"/>
      <c r="W10" s="5"/>
      <c r="X10" s="5"/>
      <c r="Y10" s="5"/>
      <c r="Z10" s="5">
        <v>220.725585</v>
      </c>
      <c r="AA10" s="5"/>
      <c r="AB10" s="5">
        <v>400.82</v>
      </c>
      <c r="AC10" s="5"/>
      <c r="AD10" s="5">
        <v>0</v>
      </c>
      <c r="AE10" s="5">
        <v>1380.38</v>
      </c>
      <c r="AF10" s="5">
        <v>895.34124999999995</v>
      </c>
      <c r="AG10" s="5"/>
      <c r="AH10" s="5">
        <v>265</v>
      </c>
      <c r="AI10" s="5">
        <v>257.5</v>
      </c>
      <c r="AJ10" s="5"/>
      <c r="AK10" s="5"/>
      <c r="AL10" s="5"/>
      <c r="AM10" s="5"/>
      <c r="AN10" s="5"/>
      <c r="AO10" s="5"/>
      <c r="AP10" s="5"/>
      <c r="AQ10" s="5"/>
      <c r="AR10" s="5"/>
      <c r="AS10" s="5"/>
    </row>
    <row r="11" spans="1:45" x14ac:dyDescent="0.2">
      <c r="A11" s="3" t="s">
        <v>33</v>
      </c>
      <c r="B11" s="5">
        <v>0</v>
      </c>
      <c r="C11" s="5">
        <v>0</v>
      </c>
      <c r="D11" s="5">
        <v>0</v>
      </c>
      <c r="E11" s="5">
        <v>0</v>
      </c>
      <c r="F11" s="5">
        <v>0</v>
      </c>
      <c r="G11" s="5"/>
      <c r="H11" s="5"/>
      <c r="I11" s="5"/>
      <c r="J11" s="5"/>
      <c r="K11" s="5"/>
      <c r="L11" s="5"/>
      <c r="M11" s="5"/>
      <c r="N11" s="5"/>
      <c r="O11" s="5"/>
      <c r="P11" s="26">
        <v>0</v>
      </c>
      <c r="Q11" s="26">
        <v>0</v>
      </c>
      <c r="R11" s="26">
        <v>0</v>
      </c>
      <c r="S11" s="5"/>
      <c r="T11" s="5"/>
      <c r="U11" s="5"/>
      <c r="V11" s="5"/>
      <c r="W11" s="5"/>
      <c r="X11" s="5"/>
      <c r="Y11" s="5"/>
      <c r="Z11" s="5"/>
      <c r="AA11" s="5"/>
      <c r="AB11" s="5"/>
      <c r="AC11" s="5">
        <v>524.22500000000002</v>
      </c>
      <c r="AD11" s="5">
        <v>330.47500000000002</v>
      </c>
      <c r="AE11" s="5"/>
      <c r="AF11" s="5"/>
      <c r="AG11" s="5"/>
      <c r="AH11" s="5"/>
      <c r="AI11" s="5"/>
      <c r="AJ11" s="5"/>
      <c r="AK11" s="5"/>
      <c r="AL11" s="5"/>
      <c r="AM11" s="5"/>
      <c r="AN11" s="5"/>
      <c r="AO11" s="5"/>
      <c r="AP11" s="5"/>
      <c r="AQ11" s="5"/>
      <c r="AR11" s="5"/>
      <c r="AS11" s="5"/>
    </row>
    <row r="12" spans="1:45" ht="15" x14ac:dyDescent="0.25">
      <c r="A12" s="2" t="s">
        <v>133</v>
      </c>
      <c r="B12" s="5">
        <v>33.67</v>
      </c>
      <c r="C12" s="5">
        <v>18.41</v>
      </c>
      <c r="D12" s="5">
        <v>88.221999999999994</v>
      </c>
      <c r="E12" s="5">
        <v>118.2655</v>
      </c>
      <c r="F12" s="5">
        <v>487.76974999999999</v>
      </c>
      <c r="G12" s="5">
        <v>178.117425</v>
      </c>
      <c r="H12" s="5">
        <v>352.31780750000001</v>
      </c>
      <c r="I12" s="5">
        <v>233.5137775</v>
      </c>
      <c r="J12" s="5">
        <v>166.25075000000001</v>
      </c>
      <c r="K12" s="5">
        <v>96.358074999999999</v>
      </c>
      <c r="L12" s="5">
        <v>98.728750000000005</v>
      </c>
      <c r="M12" s="5">
        <v>784.26374999999996</v>
      </c>
      <c r="N12" s="5">
        <v>1147.85475</v>
      </c>
      <c r="O12" s="5">
        <v>2456.6872499999999</v>
      </c>
      <c r="P12" s="26">
        <v>1074.2460375000001</v>
      </c>
      <c r="Q12" s="26">
        <v>1824.6782700000001</v>
      </c>
      <c r="R12" s="26">
        <v>3501.0104249999999</v>
      </c>
      <c r="S12" s="5">
        <v>3198.01125</v>
      </c>
      <c r="T12" s="5">
        <v>1812.82475</v>
      </c>
      <c r="U12" s="5">
        <v>828.41600000000005</v>
      </c>
      <c r="V12" s="5">
        <v>2096.9467500000001</v>
      </c>
      <c r="W12" s="5">
        <v>1861.0930000000001</v>
      </c>
      <c r="X12" s="5">
        <v>1224.7615000000001</v>
      </c>
      <c r="Y12" s="5">
        <v>1148.2778525000001</v>
      </c>
      <c r="Z12" s="5">
        <v>1175.3164125000001</v>
      </c>
      <c r="AA12" s="5">
        <v>867.93911749999995</v>
      </c>
      <c r="AB12" s="5">
        <v>1054.4088899999999</v>
      </c>
      <c r="AC12" s="5">
        <v>2113.9229449999998</v>
      </c>
      <c r="AD12" s="5">
        <v>440.08999749999998</v>
      </c>
      <c r="AE12" s="5">
        <v>2868.0440975000001</v>
      </c>
      <c r="AF12" s="5">
        <v>2000.2657999999999</v>
      </c>
      <c r="AG12" s="5">
        <v>445.26056249999999</v>
      </c>
      <c r="AH12" s="5">
        <v>2008.6263100000001</v>
      </c>
      <c r="AI12" s="5">
        <v>777.44880000000001</v>
      </c>
      <c r="AJ12" s="5">
        <v>1058.0650175000001</v>
      </c>
      <c r="AK12" s="5">
        <v>1023.484475</v>
      </c>
      <c r="AL12" s="5">
        <v>1266.0892275000001</v>
      </c>
      <c r="AM12" s="5">
        <v>740.57187750000003</v>
      </c>
      <c r="AN12" s="5">
        <v>165.76929749999999</v>
      </c>
      <c r="AO12" s="5">
        <v>38.926405000000003</v>
      </c>
      <c r="AP12" s="5">
        <v>101.2841425</v>
      </c>
      <c r="AQ12" s="5">
        <v>101.265745</v>
      </c>
      <c r="AR12" s="5">
        <v>101.14447749999999</v>
      </c>
      <c r="AS12" s="5">
        <v>101.14447749999999</v>
      </c>
    </row>
    <row r="13" spans="1:45" ht="15" x14ac:dyDescent="0.25">
      <c r="A13" s="2" t="s">
        <v>51</v>
      </c>
      <c r="B13" s="5">
        <v>29</v>
      </c>
      <c r="C13" s="5">
        <v>12.5</v>
      </c>
      <c r="D13" s="5">
        <v>12.5</v>
      </c>
      <c r="E13" s="5">
        <v>12.5</v>
      </c>
      <c r="F13" s="5">
        <v>12.5</v>
      </c>
      <c r="G13" s="5">
        <v>12.5</v>
      </c>
      <c r="H13" s="5">
        <v>12.5</v>
      </c>
      <c r="I13" s="5">
        <v>12.5</v>
      </c>
      <c r="J13" s="5">
        <v>12.5</v>
      </c>
      <c r="K13" s="5">
        <v>12.5</v>
      </c>
      <c r="L13" s="5">
        <v>15.75</v>
      </c>
      <c r="M13" s="5">
        <v>12.5</v>
      </c>
      <c r="N13" s="5">
        <v>12.5</v>
      </c>
      <c r="O13" s="5">
        <v>12.5</v>
      </c>
      <c r="P13" s="26">
        <v>12.228249999999999</v>
      </c>
      <c r="Q13" s="26">
        <v>10</v>
      </c>
      <c r="R13" s="26">
        <v>8.75</v>
      </c>
      <c r="S13" s="5">
        <v>25</v>
      </c>
      <c r="T13" s="5">
        <v>6.25</v>
      </c>
      <c r="U13" s="5">
        <v>5</v>
      </c>
      <c r="V13" s="5">
        <v>99.354749999999996</v>
      </c>
      <c r="W13" s="5">
        <v>104.45225000000001</v>
      </c>
      <c r="X13" s="5">
        <v>113.68600000000001</v>
      </c>
      <c r="Y13" s="5">
        <v>216.95878500000001</v>
      </c>
      <c r="Z13" s="5">
        <v>430.20430750000003</v>
      </c>
      <c r="AA13" s="5">
        <v>366.67631749999998</v>
      </c>
      <c r="AB13" s="5">
        <v>242.04113749999999</v>
      </c>
      <c r="AC13" s="5">
        <v>1768.3150424999999</v>
      </c>
      <c r="AD13" s="5">
        <v>3478.2446424999998</v>
      </c>
      <c r="AE13" s="5">
        <v>425.13196499999998</v>
      </c>
      <c r="AF13" s="5">
        <v>382.30787750000002</v>
      </c>
      <c r="AG13" s="5">
        <v>970.64104499999996</v>
      </c>
      <c r="AH13" s="5">
        <v>332.33633750000001</v>
      </c>
      <c r="AI13" s="5">
        <v>829.75651749999997</v>
      </c>
      <c r="AJ13" s="5">
        <v>1469.6028249999999</v>
      </c>
      <c r="AK13" s="5">
        <v>2624.4157525000001</v>
      </c>
      <c r="AL13" s="5">
        <v>2590.76028</v>
      </c>
      <c r="AM13" s="5">
        <v>3139.1506224999998</v>
      </c>
      <c r="AN13" s="5">
        <v>1299.751595</v>
      </c>
      <c r="AO13" s="5">
        <v>2015.7218</v>
      </c>
      <c r="AP13" s="5">
        <v>1045.5757900000001</v>
      </c>
      <c r="AQ13" s="5">
        <v>1961.9968974999999</v>
      </c>
      <c r="AR13" s="5">
        <v>2558.6890349999999</v>
      </c>
      <c r="AS13" s="5">
        <v>2558.6890349999999</v>
      </c>
    </row>
    <row r="14" spans="1:45" ht="15" x14ac:dyDescent="0.25">
      <c r="A14" s="2" t="s">
        <v>52</v>
      </c>
      <c r="B14" s="5">
        <v>158</v>
      </c>
      <c r="C14" s="5">
        <v>155.17500000000001</v>
      </c>
      <c r="D14" s="5">
        <v>152.32499999999999</v>
      </c>
      <c r="E14" s="5">
        <v>149.57499999999999</v>
      </c>
      <c r="F14" s="5">
        <v>146.82499999999999</v>
      </c>
      <c r="G14" s="5">
        <v>392.94354499999997</v>
      </c>
      <c r="H14" s="5">
        <v>389.18607500000002</v>
      </c>
      <c r="I14" s="5">
        <v>273.25</v>
      </c>
      <c r="J14" s="5">
        <v>142.25</v>
      </c>
      <c r="K14" s="5">
        <v>140</v>
      </c>
      <c r="L14" s="5">
        <v>140</v>
      </c>
      <c r="M14" s="5">
        <v>135.5</v>
      </c>
      <c r="N14" s="5">
        <v>135.25</v>
      </c>
      <c r="O14" s="5">
        <v>133.5</v>
      </c>
      <c r="P14" s="26">
        <v>131.75</v>
      </c>
      <c r="Q14" s="26">
        <v>134.25</v>
      </c>
      <c r="R14" s="26">
        <v>134.25</v>
      </c>
      <c r="S14" s="5">
        <v>133.5</v>
      </c>
      <c r="T14" s="5">
        <v>137.25</v>
      </c>
      <c r="U14" s="5">
        <v>135.75</v>
      </c>
      <c r="V14" s="5">
        <v>134.25</v>
      </c>
      <c r="W14" s="5">
        <v>134.25</v>
      </c>
      <c r="X14" s="5">
        <v>133.25</v>
      </c>
      <c r="Y14" s="5">
        <v>134.01</v>
      </c>
      <c r="Z14" s="5">
        <v>130.25</v>
      </c>
      <c r="AA14" s="5">
        <v>233.35</v>
      </c>
      <c r="AB14" s="5">
        <v>276.75</v>
      </c>
      <c r="AC14" s="5">
        <v>278.86</v>
      </c>
      <c r="AD14" s="5">
        <v>278.86</v>
      </c>
      <c r="AE14" s="5">
        <v>276</v>
      </c>
      <c r="AF14" s="5">
        <v>302.75</v>
      </c>
      <c r="AG14" s="5">
        <v>283.25</v>
      </c>
      <c r="AH14" s="5">
        <v>291.75</v>
      </c>
      <c r="AI14" s="5">
        <v>281</v>
      </c>
      <c r="AJ14" s="5">
        <v>271.74961474999998</v>
      </c>
      <c r="AK14" s="5">
        <v>281.5</v>
      </c>
      <c r="AL14" s="5">
        <v>280.5</v>
      </c>
      <c r="AM14" s="5">
        <v>267.91325000000001</v>
      </c>
      <c r="AN14" s="5">
        <v>280</v>
      </c>
      <c r="AO14" s="5">
        <v>267.5</v>
      </c>
      <c r="AP14" s="5">
        <v>280</v>
      </c>
      <c r="AQ14" s="5">
        <v>267.5</v>
      </c>
      <c r="AR14" s="5">
        <v>267.5</v>
      </c>
      <c r="AS14" s="5">
        <v>267.5</v>
      </c>
    </row>
    <row r="15" spans="1:45" ht="15" x14ac:dyDescent="0.25">
      <c r="A15" s="2" t="s">
        <v>53</v>
      </c>
      <c r="B15" s="5"/>
      <c r="C15" s="5"/>
      <c r="D15" s="5"/>
      <c r="E15" s="5"/>
      <c r="F15" s="5"/>
      <c r="G15" s="5"/>
      <c r="H15" s="5"/>
      <c r="I15" s="5"/>
      <c r="J15" s="5"/>
      <c r="K15" s="5"/>
      <c r="L15" s="5"/>
      <c r="M15" s="5"/>
      <c r="N15" s="5"/>
      <c r="O15" s="5"/>
      <c r="P15" s="26">
        <v>0</v>
      </c>
      <c r="Q15" s="26">
        <v>0</v>
      </c>
      <c r="R15" s="26">
        <v>0</v>
      </c>
      <c r="S15" s="5"/>
      <c r="T15" s="5"/>
      <c r="U15" s="5"/>
      <c r="V15" s="5"/>
      <c r="W15" s="5"/>
      <c r="X15" s="5"/>
      <c r="Y15" s="5"/>
      <c r="Z15" s="5"/>
      <c r="AA15" s="5"/>
      <c r="AB15" s="5"/>
      <c r="AC15" s="5"/>
      <c r="AD15" s="5"/>
      <c r="AE15" s="5"/>
      <c r="AF15" s="5"/>
      <c r="AG15" s="5"/>
      <c r="AH15" s="5">
        <v>550</v>
      </c>
      <c r="AI15" s="5">
        <v>550</v>
      </c>
      <c r="AJ15" s="5"/>
      <c r="AK15" s="5">
        <v>550</v>
      </c>
      <c r="AL15" s="5">
        <v>550</v>
      </c>
      <c r="AM15" s="5"/>
      <c r="AN15" s="5">
        <v>904.5</v>
      </c>
      <c r="AO15" s="5"/>
      <c r="AP15" s="5">
        <v>904.5</v>
      </c>
      <c r="AQ15" s="5"/>
      <c r="AR15" s="5"/>
      <c r="AS15" s="5"/>
    </row>
    <row r="16" spans="1:45" s="31" customFormat="1" ht="15" x14ac:dyDescent="0.25">
      <c r="A16" s="4" t="s">
        <v>57</v>
      </c>
      <c r="B16" s="8">
        <v>5631.4142499999998</v>
      </c>
      <c r="C16" s="8">
        <v>4957.7452499999999</v>
      </c>
      <c r="D16" s="8">
        <v>5419.3332499999988</v>
      </c>
      <c r="E16" s="8">
        <v>6702.7449999999999</v>
      </c>
      <c r="F16" s="8">
        <v>8285.4487499999996</v>
      </c>
      <c r="G16" s="8">
        <v>7386.9782974999998</v>
      </c>
      <c r="H16" s="8">
        <v>7216.0756725000001</v>
      </c>
      <c r="I16" s="8">
        <v>7426.9947025000001</v>
      </c>
      <c r="J16" s="8">
        <v>8449.0392499999998</v>
      </c>
      <c r="K16" s="8">
        <v>7452.8079499999994</v>
      </c>
      <c r="L16" s="8">
        <v>9304.585500000001</v>
      </c>
      <c r="M16" s="8">
        <v>9846.7982499999998</v>
      </c>
      <c r="N16" s="8">
        <v>9767.4165000000012</v>
      </c>
      <c r="O16" s="8">
        <v>10104.85275</v>
      </c>
      <c r="P16" s="30">
        <v>10161.083637499996</v>
      </c>
      <c r="Q16" s="30">
        <v>14103.399212500002</v>
      </c>
      <c r="R16" s="30">
        <v>13240.1677275</v>
      </c>
      <c r="S16" s="8">
        <v>15048.00375</v>
      </c>
      <c r="T16" s="8">
        <v>16631.751499999998</v>
      </c>
      <c r="U16" s="8">
        <v>16661.896500000003</v>
      </c>
      <c r="V16" s="8">
        <v>16253.829749999999</v>
      </c>
      <c r="W16" s="8">
        <v>17112.087249999997</v>
      </c>
      <c r="X16" s="8">
        <v>16653.635000000002</v>
      </c>
      <c r="Y16" s="8">
        <v>18582.555354999997</v>
      </c>
      <c r="Z16" s="8">
        <v>23002.680965</v>
      </c>
      <c r="AA16" s="8">
        <v>24901.590304999998</v>
      </c>
      <c r="AB16" s="8">
        <v>24833.5266175</v>
      </c>
      <c r="AC16" s="8">
        <v>20949.863899999997</v>
      </c>
      <c r="AD16" s="8">
        <v>23241.788254999999</v>
      </c>
      <c r="AE16" s="8">
        <v>20139.914132500002</v>
      </c>
      <c r="AF16" s="8">
        <v>18349.410997499999</v>
      </c>
      <c r="AG16" s="8">
        <v>15514.81868</v>
      </c>
      <c r="AH16" s="8">
        <v>20050.937065000002</v>
      </c>
      <c r="AI16" s="8">
        <v>20034.135507499996</v>
      </c>
      <c r="AJ16" s="8">
        <v>19450.046797249997</v>
      </c>
      <c r="AK16" s="8">
        <v>18776.892954999999</v>
      </c>
      <c r="AL16" s="8">
        <v>19352.648197499999</v>
      </c>
      <c r="AM16" s="8">
        <v>19458.141740000003</v>
      </c>
      <c r="AN16" s="8">
        <v>11993.577272500001</v>
      </c>
      <c r="AO16" s="32" t="s">
        <v>257</v>
      </c>
      <c r="AP16" s="8">
        <v>10590.648922500002</v>
      </c>
      <c r="AQ16" s="8">
        <v>10487.802907499999</v>
      </c>
      <c r="AR16" s="8">
        <v>10502.42201</v>
      </c>
      <c r="AS16" s="8">
        <v>10502.42201</v>
      </c>
    </row>
    <row r="17" spans="1:45" ht="15" x14ac:dyDescent="0.25">
      <c r="A17" s="2" t="s">
        <v>146</v>
      </c>
      <c r="B17" s="5"/>
      <c r="C17" s="5"/>
      <c r="D17" s="5"/>
      <c r="E17" s="5"/>
      <c r="F17" s="5"/>
      <c r="G17" s="5"/>
      <c r="H17" s="5"/>
      <c r="I17" s="5"/>
      <c r="J17" s="5"/>
      <c r="K17" s="5"/>
      <c r="L17" s="5"/>
      <c r="M17" s="5"/>
      <c r="N17" s="5"/>
      <c r="O17" s="5"/>
      <c r="Q17" s="26">
        <v>994.07150000000001</v>
      </c>
      <c r="R17" s="26">
        <v>1485.9565399999999</v>
      </c>
      <c r="S17" s="5">
        <v>1831.4565</v>
      </c>
      <c r="T17" s="5">
        <v>1523.20875</v>
      </c>
      <c r="U17" s="5">
        <v>1816.3910000000001</v>
      </c>
      <c r="V17" s="5">
        <v>1740.1812500000001</v>
      </c>
      <c r="W17" s="5">
        <v>1972.45975</v>
      </c>
      <c r="X17" s="5">
        <v>755.77300000000002</v>
      </c>
      <c r="Y17" s="5">
        <v>540.72299999999996</v>
      </c>
      <c r="Z17" s="5">
        <v>782.88724999999999</v>
      </c>
      <c r="AA17" s="5">
        <v>944.23225000000002</v>
      </c>
      <c r="AB17" s="5">
        <v>769.86225000000002</v>
      </c>
      <c r="AC17" s="5">
        <v>1997.8150000000001</v>
      </c>
      <c r="AD17" s="5">
        <v>4045.9672500000001</v>
      </c>
      <c r="AE17" s="5">
        <v>829.96225000000004</v>
      </c>
      <c r="AF17" s="5">
        <v>844.21225000000004</v>
      </c>
      <c r="AG17" s="5">
        <v>928.01224999999999</v>
      </c>
      <c r="AH17" s="5">
        <v>1633.00225</v>
      </c>
      <c r="AI17" s="5">
        <v>2859.7022499999998</v>
      </c>
      <c r="AJ17" s="5">
        <v>1449.1631024999999</v>
      </c>
      <c r="AK17" s="5">
        <v>1445.4131024999999</v>
      </c>
      <c r="AL17" s="5">
        <v>1301.9183525000001</v>
      </c>
      <c r="AM17" s="5">
        <v>1335.6316025000001</v>
      </c>
      <c r="AN17" s="5">
        <v>654.38160249999999</v>
      </c>
      <c r="AO17" s="5">
        <v>645.46910249999996</v>
      </c>
      <c r="AP17" s="5">
        <v>642.46910249999996</v>
      </c>
      <c r="AQ17" s="5">
        <v>642.46910249999996</v>
      </c>
      <c r="AR17" s="5">
        <v>861.43734749999999</v>
      </c>
      <c r="AS17" s="5">
        <v>861.43734749999999</v>
      </c>
    </row>
    <row r="18" spans="1:45" ht="15" x14ac:dyDescent="0.25">
      <c r="A18" s="2" t="s">
        <v>98</v>
      </c>
      <c r="B18" s="5"/>
      <c r="C18" s="5"/>
      <c r="D18" s="5"/>
      <c r="E18" s="5"/>
      <c r="F18" s="5"/>
      <c r="G18" s="5"/>
      <c r="H18" s="5"/>
      <c r="I18" s="5"/>
      <c r="J18" s="5"/>
      <c r="K18" s="5"/>
      <c r="L18" s="5"/>
      <c r="M18" s="5"/>
      <c r="N18" s="5"/>
      <c r="O18" s="5"/>
      <c r="Q18" s="26">
        <v>1674.7407774999999</v>
      </c>
      <c r="R18" s="26">
        <v>1346.5628099999999</v>
      </c>
      <c r="S18" s="5">
        <v>1023.187</v>
      </c>
      <c r="T18" s="5">
        <v>1129.5817500000001</v>
      </c>
      <c r="U18" s="5">
        <v>1181.34175</v>
      </c>
      <c r="V18" s="5">
        <v>965.12450000000001</v>
      </c>
      <c r="W18" s="5">
        <v>627.15975000000003</v>
      </c>
      <c r="X18" s="5">
        <v>1433.43975</v>
      </c>
      <c r="Y18" s="5">
        <v>966.48102500000005</v>
      </c>
      <c r="Z18" s="5">
        <v>572.70065750000003</v>
      </c>
      <c r="AA18" s="5">
        <v>260.89918249999999</v>
      </c>
      <c r="AB18" s="5">
        <v>315.11692749999997</v>
      </c>
      <c r="AC18" s="5">
        <v>380.21146750000003</v>
      </c>
      <c r="AD18" s="5">
        <v>932.65788499999996</v>
      </c>
      <c r="AE18" s="5">
        <v>324.05483249999997</v>
      </c>
      <c r="AF18" s="5">
        <v>95.300862499999994</v>
      </c>
      <c r="AG18" s="5">
        <v>351.81251250000003</v>
      </c>
      <c r="AH18" s="5">
        <v>255.57112000000001</v>
      </c>
      <c r="AI18" s="5">
        <v>54.0531875</v>
      </c>
      <c r="AJ18" s="5">
        <v>21.930332499999999</v>
      </c>
      <c r="AK18" s="5">
        <v>68.677999999999997</v>
      </c>
      <c r="AL18" s="5">
        <v>39.60145</v>
      </c>
      <c r="AM18" s="5">
        <v>19.430499999999999</v>
      </c>
      <c r="AN18" s="5">
        <v>0</v>
      </c>
      <c r="AO18" s="5">
        <v>0</v>
      </c>
      <c r="AP18" s="5">
        <v>0</v>
      </c>
      <c r="AQ18" s="5">
        <v>0</v>
      </c>
      <c r="AR18" s="5">
        <v>0</v>
      </c>
      <c r="AS18" s="5">
        <v>0</v>
      </c>
    </row>
    <row r="19" spans="1:45" s="31" customFormat="1" ht="15" x14ac:dyDescent="0.25">
      <c r="A19" s="4" t="s">
        <v>58</v>
      </c>
      <c r="B19" s="8"/>
      <c r="C19" s="8"/>
      <c r="D19" s="8"/>
      <c r="E19" s="8"/>
      <c r="F19" s="8"/>
      <c r="G19" s="8"/>
      <c r="H19" s="8"/>
      <c r="I19" s="8"/>
      <c r="J19" s="8"/>
      <c r="K19" s="8"/>
      <c r="L19" s="8"/>
      <c r="M19" s="8"/>
      <c r="N19" s="8"/>
      <c r="O19" s="8"/>
      <c r="P19" s="25"/>
      <c r="Q19" s="25">
        <v>16772.211490000002</v>
      </c>
      <c r="R19" s="25">
        <v>16072.687077499999</v>
      </c>
      <c r="S19" s="8">
        <v>17902.647250000002</v>
      </c>
      <c r="T19" s="8">
        <v>19284.542000000001</v>
      </c>
      <c r="U19" s="8">
        <v>19659.629250000002</v>
      </c>
      <c r="V19" s="8">
        <v>18959.1355</v>
      </c>
      <c r="W19" s="8">
        <v>19711.706749999998</v>
      </c>
      <c r="X19" s="8">
        <v>18842.847750000004</v>
      </c>
      <c r="Y19" s="8">
        <v>20089.759379999996</v>
      </c>
      <c r="Z19" s="8">
        <v>24358.268872500001</v>
      </c>
      <c r="AA19" s="8">
        <v>26106.7217375</v>
      </c>
      <c r="AB19" s="8">
        <v>25918.505794999997</v>
      </c>
      <c r="AC19" s="8">
        <v>23327.890367499997</v>
      </c>
      <c r="AD19" s="8">
        <v>28220.413390000002</v>
      </c>
      <c r="AE19" s="8">
        <v>21293.931215000004</v>
      </c>
      <c r="AF19" s="8">
        <v>19288.92411</v>
      </c>
      <c r="AG19" s="8">
        <v>16794.643442500001</v>
      </c>
      <c r="AH19" s="8">
        <v>21939.510435000004</v>
      </c>
      <c r="AI19" s="8">
        <v>22947.890944999996</v>
      </c>
      <c r="AJ19" s="8">
        <v>20921.140232249996</v>
      </c>
      <c r="AK19" s="8">
        <v>20290.984057499998</v>
      </c>
      <c r="AL19" s="8">
        <v>20694.167999999998</v>
      </c>
      <c r="AM19" s="8">
        <v>20813.203842500003</v>
      </c>
      <c r="AN19" s="8">
        <v>12647.958875</v>
      </c>
      <c r="AO19" s="8">
        <v>11570.239942499999</v>
      </c>
      <c r="AP19" s="8">
        <v>11233.118025000002</v>
      </c>
      <c r="AQ19" s="8">
        <v>11130.272009999999</v>
      </c>
      <c r="AR19" s="8">
        <v>11363.859357500001</v>
      </c>
      <c r="AS19" s="8">
        <v>11363.859357500001</v>
      </c>
    </row>
    <row r="20" spans="1:45" ht="15" x14ac:dyDescent="0.25">
      <c r="A20" s="6"/>
      <c r="B20" s="5"/>
      <c r="C20" s="5"/>
      <c r="D20" s="5"/>
      <c r="E20" s="5"/>
      <c r="F20" s="5"/>
      <c r="G20" s="5"/>
      <c r="H20" s="5"/>
      <c r="I20" s="5"/>
      <c r="J20" s="5"/>
      <c r="K20" s="5"/>
      <c r="L20" s="5"/>
      <c r="M20" s="5"/>
      <c r="N20" s="5"/>
      <c r="O20" s="5"/>
      <c r="P20" s="26">
        <v>0</v>
      </c>
      <c r="Q20" s="26">
        <v>0</v>
      </c>
      <c r="R20" s="26">
        <v>0</v>
      </c>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row>
    <row r="21" spans="1:45" ht="15" x14ac:dyDescent="0.25">
      <c r="A21" s="2" t="s">
        <v>17</v>
      </c>
      <c r="B21" s="5"/>
      <c r="C21" s="5"/>
      <c r="D21" s="5"/>
      <c r="E21" s="5"/>
      <c r="F21" s="5"/>
      <c r="G21" s="5"/>
      <c r="H21" s="5"/>
      <c r="I21" s="5"/>
      <c r="J21" s="5"/>
      <c r="K21" s="5"/>
      <c r="L21" s="5"/>
      <c r="M21" s="5"/>
      <c r="N21" s="5"/>
      <c r="O21" s="5"/>
      <c r="P21" s="26">
        <v>0</v>
      </c>
      <c r="Q21" s="26">
        <v>0</v>
      </c>
      <c r="R21" s="26">
        <v>0</v>
      </c>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row>
    <row r="22" spans="1:45" ht="15" x14ac:dyDescent="0.25">
      <c r="A22" s="2" t="s">
        <v>135</v>
      </c>
      <c r="B22" s="5">
        <v>2611.2799999999988</v>
      </c>
      <c r="C22" s="5">
        <v>1987.2799999999988</v>
      </c>
      <c r="D22" s="5">
        <v>1987.2799999999988</v>
      </c>
      <c r="E22" s="5">
        <v>1987.2799999999988</v>
      </c>
      <c r="F22" s="5">
        <v>1987.2799999999988</v>
      </c>
      <c r="G22" s="5">
        <v>1987.28</v>
      </c>
      <c r="H22" s="5">
        <v>1552.5625</v>
      </c>
      <c r="I22" s="5">
        <v>1552.5625</v>
      </c>
      <c r="J22" s="5">
        <v>1552.5625</v>
      </c>
      <c r="K22" s="5">
        <v>1875</v>
      </c>
      <c r="L22" s="5">
        <v>1875</v>
      </c>
      <c r="M22" s="5">
        <v>1875</v>
      </c>
      <c r="N22" s="5">
        <v>1875</v>
      </c>
      <c r="O22" s="5">
        <v>2250</v>
      </c>
      <c r="P22" s="26">
        <v>2250</v>
      </c>
      <c r="Q22" s="26">
        <v>3125</v>
      </c>
      <c r="R22" s="26">
        <v>3125</v>
      </c>
      <c r="S22" s="5">
        <v>3125</v>
      </c>
      <c r="T22" s="5">
        <v>3125</v>
      </c>
      <c r="U22" s="5">
        <v>3125</v>
      </c>
      <c r="V22" s="5">
        <v>3748.4750000000004</v>
      </c>
      <c r="W22" s="5">
        <v>3748.5499999999993</v>
      </c>
      <c r="X22" s="5">
        <v>3748.5499999999993</v>
      </c>
      <c r="Y22" s="5">
        <v>3748.55</v>
      </c>
      <c r="Z22" s="5">
        <v>3750</v>
      </c>
      <c r="AA22" s="5">
        <v>3750</v>
      </c>
      <c r="AB22" s="5">
        <v>5000</v>
      </c>
      <c r="AC22" s="5">
        <v>5000</v>
      </c>
      <c r="AD22" s="5">
        <v>5000</v>
      </c>
      <c r="AE22" s="5">
        <v>5000</v>
      </c>
      <c r="AF22" s="5">
        <v>5000</v>
      </c>
      <c r="AG22" s="5">
        <v>5000</v>
      </c>
      <c r="AH22" s="5">
        <v>5000</v>
      </c>
      <c r="AI22" s="5">
        <v>5000</v>
      </c>
      <c r="AJ22" s="5">
        <v>5000</v>
      </c>
      <c r="AK22" s="5">
        <v>5000</v>
      </c>
      <c r="AL22" s="5">
        <v>5000</v>
      </c>
      <c r="AM22" s="5">
        <v>5000</v>
      </c>
      <c r="AN22" s="5">
        <v>5000</v>
      </c>
      <c r="AO22" s="5">
        <v>5000</v>
      </c>
      <c r="AP22" s="5">
        <v>5000</v>
      </c>
      <c r="AQ22" s="5">
        <v>5000</v>
      </c>
      <c r="AR22" s="5">
        <v>5000</v>
      </c>
      <c r="AS22" s="5">
        <v>5000</v>
      </c>
    </row>
    <row r="23" spans="1:45" ht="15" x14ac:dyDescent="0.25">
      <c r="A23" s="2" t="s">
        <v>136</v>
      </c>
      <c r="B23" s="5"/>
      <c r="C23" s="5"/>
      <c r="D23" s="5"/>
      <c r="E23" s="5"/>
      <c r="F23" s="5"/>
      <c r="G23" s="5"/>
      <c r="H23" s="5"/>
      <c r="I23" s="5"/>
      <c r="J23" s="5">
        <v>3.105</v>
      </c>
      <c r="K23" s="5"/>
      <c r="L23" s="5">
        <v>0</v>
      </c>
      <c r="M23" s="5">
        <v>36.001750000000001</v>
      </c>
      <c r="N23" s="5">
        <v>47.251750000000001</v>
      </c>
      <c r="O23" s="5">
        <v>49.751750000000001</v>
      </c>
      <c r="P23" s="26">
        <v>72.251805000000004</v>
      </c>
      <c r="Q23" s="26">
        <v>82.751805000000004</v>
      </c>
      <c r="R23" s="26">
        <v>118.08508</v>
      </c>
      <c r="S23" s="5">
        <v>143.08500000000001</v>
      </c>
      <c r="T23" s="5">
        <v>161.83500000000001</v>
      </c>
      <c r="U23" s="5">
        <v>208.71</v>
      </c>
      <c r="V23" s="5">
        <v>246.21</v>
      </c>
      <c r="W23" s="5">
        <v>250</v>
      </c>
      <c r="X23" s="5">
        <v>275</v>
      </c>
      <c r="Y23" s="5"/>
      <c r="Z23" s="5">
        <v>375</v>
      </c>
      <c r="AA23" s="5">
        <v>0</v>
      </c>
      <c r="AB23" s="5">
        <v>500</v>
      </c>
      <c r="AC23" s="5"/>
      <c r="AD23" s="5"/>
      <c r="AE23" s="5">
        <v>500</v>
      </c>
      <c r="AF23" s="5">
        <v>250</v>
      </c>
      <c r="AG23" s="5"/>
      <c r="AH23" s="5">
        <v>240</v>
      </c>
      <c r="AI23" s="5">
        <v>240</v>
      </c>
      <c r="AJ23" s="5"/>
      <c r="AK23" s="5"/>
      <c r="AL23" s="5"/>
      <c r="AM23" s="5"/>
      <c r="AN23" s="5"/>
      <c r="AO23" s="5"/>
      <c r="AP23" s="5"/>
      <c r="AQ23" s="5"/>
      <c r="AR23" s="5"/>
      <c r="AS23" s="5"/>
    </row>
    <row r="24" spans="1:45" ht="15" x14ac:dyDescent="0.25">
      <c r="A24" s="2" t="s">
        <v>137</v>
      </c>
      <c r="B24" s="5">
        <v>2512.9499999999998</v>
      </c>
      <c r="C24" s="5">
        <v>2197.375</v>
      </c>
      <c r="D24" s="5">
        <v>2351</v>
      </c>
      <c r="E24" s="5">
        <v>2646.75</v>
      </c>
      <c r="F24" s="5">
        <v>2684.625</v>
      </c>
      <c r="G24" s="5">
        <v>2712</v>
      </c>
      <c r="H24" s="5">
        <v>2312.5</v>
      </c>
      <c r="I24" s="5">
        <v>2177.5</v>
      </c>
      <c r="J24" s="5">
        <v>2025</v>
      </c>
      <c r="K24" s="5">
        <v>1562.5</v>
      </c>
      <c r="L24" s="5">
        <v>1793.75</v>
      </c>
      <c r="M24" s="5">
        <v>1875</v>
      </c>
      <c r="N24" s="5">
        <v>1875</v>
      </c>
      <c r="O24" s="5">
        <v>2250</v>
      </c>
      <c r="P24" s="26">
        <v>2250</v>
      </c>
      <c r="Q24" s="26">
        <v>3125</v>
      </c>
      <c r="R24" s="26">
        <v>3125</v>
      </c>
      <c r="S24" s="5">
        <v>7705.75</v>
      </c>
      <c r="T24" s="5">
        <v>8652.5750000000007</v>
      </c>
      <c r="U24" s="5">
        <v>9221.7749999999996</v>
      </c>
      <c r="V24" s="5">
        <v>7642.5</v>
      </c>
      <c r="W24" s="5">
        <v>8478.2999999999993</v>
      </c>
      <c r="X24" s="5">
        <v>9313.7999999999993</v>
      </c>
      <c r="Y24" s="5">
        <v>10027.209312499999</v>
      </c>
      <c r="Z24" s="5">
        <v>11021.975</v>
      </c>
      <c r="AA24" s="5">
        <v>10444.955480000001</v>
      </c>
      <c r="AB24" s="5">
        <v>11392.5</v>
      </c>
      <c r="AC24" s="5">
        <v>11269.2</v>
      </c>
      <c r="AD24" s="5">
        <v>10984.174999999999</v>
      </c>
      <c r="AE24" s="5">
        <v>9658.125</v>
      </c>
      <c r="AF24" s="5">
        <v>8898.7999999999993</v>
      </c>
      <c r="AG24" s="5">
        <v>7619.4250000000002</v>
      </c>
      <c r="AH24" s="5">
        <v>11697.275</v>
      </c>
      <c r="AI24" s="5">
        <v>13379.625</v>
      </c>
      <c r="AJ24" s="5">
        <v>11935.375</v>
      </c>
      <c r="AK24" s="5">
        <v>11819.875</v>
      </c>
      <c r="AL24" s="5">
        <v>11811.75</v>
      </c>
      <c r="AM24" s="5">
        <v>12656.3</v>
      </c>
      <c r="AN24" s="5">
        <v>6464.65</v>
      </c>
      <c r="AO24" s="5">
        <v>5380.9750000000004</v>
      </c>
      <c r="AP24" s="5">
        <v>5113.625</v>
      </c>
      <c r="AQ24" s="5">
        <v>4999.7749999999996</v>
      </c>
      <c r="AR24" s="5">
        <v>4970.2</v>
      </c>
      <c r="AS24" s="5">
        <v>4970.2</v>
      </c>
    </row>
    <row r="25" spans="1:45" ht="15" x14ac:dyDescent="0.25">
      <c r="A25" s="2" t="s">
        <v>145</v>
      </c>
      <c r="B25" s="5">
        <v>35.8735</v>
      </c>
      <c r="C25" s="5">
        <v>49.880749999999999</v>
      </c>
      <c r="D25" s="5">
        <v>88.29</v>
      </c>
      <c r="E25" s="5">
        <v>74.415999999999997</v>
      </c>
      <c r="F25" s="5">
        <v>98.72175</v>
      </c>
      <c r="G25" s="5">
        <v>177.28206249999999</v>
      </c>
      <c r="H25" s="5">
        <v>268.80525</v>
      </c>
      <c r="I25" s="5">
        <v>152.66030749999999</v>
      </c>
      <c r="J25" s="5">
        <v>134.3485</v>
      </c>
      <c r="K25" s="5">
        <v>463.50603000000001</v>
      </c>
      <c r="L25" s="5">
        <v>175.29624999999999</v>
      </c>
      <c r="M25" s="5">
        <v>189.0385</v>
      </c>
      <c r="N25" s="5">
        <v>153.44675000000001</v>
      </c>
      <c r="O25" s="5">
        <v>190.2955</v>
      </c>
      <c r="P25" s="26">
        <v>259.84929</v>
      </c>
      <c r="Q25" s="26">
        <v>206.6742625</v>
      </c>
      <c r="R25" s="26">
        <v>395.8108325</v>
      </c>
      <c r="S25" s="5">
        <v>538.67574999999999</v>
      </c>
      <c r="T25" s="5">
        <v>285.34424999999999</v>
      </c>
      <c r="U25" s="5">
        <v>258.38249999999999</v>
      </c>
      <c r="V25" s="5">
        <v>378.15974999999997</v>
      </c>
      <c r="W25" s="5">
        <v>174.01824999999999</v>
      </c>
      <c r="X25" s="5">
        <v>176.2775</v>
      </c>
      <c r="Y25" s="5">
        <v>157.4674225</v>
      </c>
      <c r="Z25" s="5">
        <v>878.42755</v>
      </c>
      <c r="AA25" s="5">
        <v>2418.2927325000001</v>
      </c>
      <c r="AB25" s="5">
        <v>311.96900249999999</v>
      </c>
      <c r="AC25" s="5">
        <v>98.153752499999996</v>
      </c>
      <c r="AD25" s="5">
        <v>186.7042525</v>
      </c>
      <c r="AE25" s="5">
        <v>208.71225250000001</v>
      </c>
      <c r="AF25" s="5">
        <v>75.866900000000001</v>
      </c>
      <c r="AG25" s="5">
        <v>130.84711250000001</v>
      </c>
      <c r="AH25" s="5">
        <v>20.5169</v>
      </c>
      <c r="AI25" s="5">
        <v>55.284399999999998</v>
      </c>
      <c r="AJ25" s="5">
        <v>19.674612499999999</v>
      </c>
      <c r="AK25" s="5">
        <v>18.174614999999999</v>
      </c>
      <c r="AL25" s="5">
        <v>13.174614999999999</v>
      </c>
      <c r="AM25" s="5">
        <v>262.21553249999999</v>
      </c>
      <c r="AN25" s="5">
        <v>9.5554074999999994</v>
      </c>
      <c r="AO25" s="5">
        <v>9.5554074999999994</v>
      </c>
      <c r="AP25" s="5">
        <v>9.5554074999999994</v>
      </c>
      <c r="AQ25" s="5">
        <v>9.5554074999999994</v>
      </c>
      <c r="AR25" s="5">
        <v>9.4566700000000026</v>
      </c>
      <c r="AS25" s="5">
        <v>9.4566700000000026</v>
      </c>
    </row>
    <row r="26" spans="1:45" ht="15" x14ac:dyDescent="0.25">
      <c r="A26" s="2" t="s">
        <v>139</v>
      </c>
      <c r="B26" s="5">
        <v>431.99124999999998</v>
      </c>
      <c r="C26" s="5">
        <v>674.30674999999997</v>
      </c>
      <c r="D26" s="5">
        <v>942.62525000000005</v>
      </c>
      <c r="E26" s="5">
        <v>1933.9575</v>
      </c>
      <c r="F26" s="5">
        <v>3454.4850000000001</v>
      </c>
      <c r="G26" s="5">
        <v>2447.7286250000002</v>
      </c>
      <c r="H26" s="5">
        <v>2936.8752875</v>
      </c>
      <c r="I26" s="5">
        <v>3487.0280299999999</v>
      </c>
      <c r="J26" s="5">
        <v>4674.2222499999998</v>
      </c>
      <c r="K26" s="5">
        <v>3386.2205349999999</v>
      </c>
      <c r="L26" s="5">
        <v>5284.8355000000001</v>
      </c>
      <c r="M26" s="5">
        <v>5769.1689999999999</v>
      </c>
      <c r="N26" s="5">
        <v>5745.5202499999996</v>
      </c>
      <c r="O26" s="5">
        <v>5205.7359999999999</v>
      </c>
      <c r="P26" s="26">
        <v>5216.5370624999996</v>
      </c>
      <c r="Q26" s="26">
        <v>7288.4128450000017</v>
      </c>
      <c r="R26" s="26">
        <v>6145.1768049999991</v>
      </c>
      <c r="S26" s="5">
        <v>3423.7790000000005</v>
      </c>
      <c r="T26" s="5">
        <v>4291.1457499999997</v>
      </c>
      <c r="U26" s="5">
        <v>3703.0862499999998</v>
      </c>
      <c r="V26" s="5">
        <v>3661.9930000000004</v>
      </c>
      <c r="W26" s="5">
        <v>3817.7287500000002</v>
      </c>
      <c r="X26" s="5">
        <v>2558.779</v>
      </c>
      <c r="Y26" s="5">
        <v>3386.5922799999998</v>
      </c>
      <c r="Z26" s="5">
        <v>5523.8219625000002</v>
      </c>
      <c r="AA26" s="5">
        <v>6075.2158650000001</v>
      </c>
      <c r="AB26" s="5">
        <v>5232.5275499999998</v>
      </c>
      <c r="AC26" s="5">
        <v>2588.8991775000004</v>
      </c>
      <c r="AD26" s="5">
        <v>2440.0323450000001</v>
      </c>
      <c r="AE26" s="5">
        <v>2518.60212</v>
      </c>
      <c r="AF26" s="5">
        <v>2535.6784150000003</v>
      </c>
      <c r="AG26" s="5">
        <v>1445.2249575000001</v>
      </c>
      <c r="AH26" s="5">
        <v>2040.5383449999999</v>
      </c>
      <c r="AI26" s="5">
        <v>474.76061250000004</v>
      </c>
      <c r="AJ26" s="5">
        <v>799.76078749999999</v>
      </c>
      <c r="AK26" s="5">
        <v>1586.7707574999999</v>
      </c>
      <c r="AL26" s="5">
        <v>1818.7215175000001</v>
      </c>
      <c r="AM26" s="5">
        <v>1007.9844374999999</v>
      </c>
      <c r="AN26" s="5">
        <v>14.082162500000001</v>
      </c>
      <c r="AO26" s="5"/>
      <c r="AP26" s="5">
        <v>0.93331500000000001</v>
      </c>
      <c r="AQ26" s="5">
        <v>0.93331500000000001</v>
      </c>
      <c r="AR26" s="5">
        <v>0.93331500000000001</v>
      </c>
      <c r="AS26" s="5">
        <v>0.93331500000000001</v>
      </c>
    </row>
    <row r="27" spans="1:45" ht="15" x14ac:dyDescent="0.25">
      <c r="A27" s="2" t="s">
        <v>140</v>
      </c>
      <c r="B27" s="5"/>
      <c r="C27" s="5"/>
      <c r="D27" s="5"/>
      <c r="E27" s="5"/>
      <c r="F27" s="5"/>
      <c r="G27" s="5">
        <v>1.0357499999999999</v>
      </c>
      <c r="H27" s="5">
        <v>1.0357499999999999</v>
      </c>
      <c r="I27" s="5">
        <v>8.5014249999999993</v>
      </c>
      <c r="J27" s="5"/>
      <c r="K27" s="5">
        <v>14.003805</v>
      </c>
      <c r="L27" s="5">
        <v>13.62875</v>
      </c>
      <c r="M27" s="5"/>
      <c r="N27" s="5"/>
      <c r="O27" s="5"/>
      <c r="P27" s="26">
        <v>0</v>
      </c>
      <c r="Q27" s="26">
        <v>0</v>
      </c>
      <c r="R27" s="26">
        <v>0</v>
      </c>
      <c r="S27" s="5"/>
      <c r="T27" s="5"/>
      <c r="U27" s="5"/>
      <c r="V27" s="5">
        <v>424.17500000000001</v>
      </c>
      <c r="W27" s="5">
        <v>522.18174999999997</v>
      </c>
      <c r="X27" s="5">
        <v>286.93099999999998</v>
      </c>
      <c r="Y27" s="5">
        <v>113.29543750000001</v>
      </c>
      <c r="Z27" s="5">
        <v>360.29020500000001</v>
      </c>
      <c r="AA27" s="5">
        <v>1311.3652575000001</v>
      </c>
      <c r="AB27" s="5">
        <v>531.19066750000002</v>
      </c>
      <c r="AC27" s="5">
        <v>1311.6112125</v>
      </c>
      <c r="AD27" s="5">
        <v>3069.59337</v>
      </c>
      <c r="AE27" s="5">
        <v>982.94215250000002</v>
      </c>
      <c r="AF27" s="5">
        <v>869.74580749999996</v>
      </c>
      <c r="AG27" s="5">
        <v>239.47851499999999</v>
      </c>
      <c r="AH27" s="5">
        <v>337.57394749999997</v>
      </c>
      <c r="AI27" s="5">
        <v>29.662044999999999</v>
      </c>
      <c r="AJ27" s="5">
        <v>12.752857499999999</v>
      </c>
      <c r="AK27" s="5">
        <v>1.9365600000000001</v>
      </c>
      <c r="AL27" s="5">
        <v>291.36168500000002</v>
      </c>
      <c r="AM27" s="5">
        <v>3.6581975</v>
      </c>
      <c r="AN27" s="5">
        <v>0.57815000000000005</v>
      </c>
      <c r="AO27" s="5">
        <v>0.57815000000000005</v>
      </c>
      <c r="AP27" s="5">
        <v>0.61871750000000003</v>
      </c>
      <c r="AQ27" s="5">
        <v>0.57815000000000005</v>
      </c>
      <c r="AR27" s="5">
        <v>0.77749999999999997</v>
      </c>
      <c r="AS27" s="5">
        <v>0.77749999999999997</v>
      </c>
    </row>
    <row r="28" spans="1:45" ht="15" x14ac:dyDescent="0.25">
      <c r="A28" s="2" t="s">
        <v>141</v>
      </c>
      <c r="B28" s="5">
        <v>6.25</v>
      </c>
      <c r="C28" s="5"/>
      <c r="D28" s="5"/>
      <c r="E28" s="5"/>
      <c r="F28" s="5"/>
      <c r="G28" s="5"/>
      <c r="H28" s="5"/>
      <c r="I28" s="5"/>
      <c r="J28" s="5"/>
      <c r="K28" s="5"/>
      <c r="L28" s="5"/>
      <c r="M28" s="5"/>
      <c r="N28" s="5"/>
      <c r="O28" s="5"/>
      <c r="P28" s="26">
        <v>0</v>
      </c>
      <c r="Q28" s="26">
        <v>38.220025</v>
      </c>
      <c r="R28" s="26">
        <v>183.06401</v>
      </c>
      <c r="S28" s="5"/>
      <c r="T28" s="5"/>
      <c r="U28" s="5"/>
      <c r="V28" s="5">
        <v>0</v>
      </c>
      <c r="W28" s="5">
        <v>0</v>
      </c>
      <c r="X28" s="5">
        <v>0</v>
      </c>
      <c r="Y28" s="5">
        <v>338.87625000000003</v>
      </c>
      <c r="Z28" s="5"/>
      <c r="AA28" s="5">
        <v>133.79599999999999</v>
      </c>
      <c r="AB28" s="5"/>
      <c r="AC28" s="5">
        <v>46.517975</v>
      </c>
      <c r="AD28" s="5">
        <v>689.42760750000002</v>
      </c>
      <c r="AE28" s="5"/>
      <c r="AF28" s="5"/>
      <c r="AG28" s="5">
        <v>489.55581000000001</v>
      </c>
      <c r="AH28" s="5"/>
      <c r="AI28" s="5"/>
      <c r="AJ28" s="5">
        <v>0.29599999999999999</v>
      </c>
      <c r="AK28" s="5"/>
      <c r="AL28" s="5"/>
      <c r="AM28" s="5"/>
      <c r="AN28" s="5"/>
      <c r="AO28" s="5"/>
      <c r="AP28" s="5"/>
      <c r="AQ28" s="5"/>
      <c r="AR28" s="5"/>
      <c r="AS28" s="5"/>
    </row>
    <row r="29" spans="1:45" ht="15" x14ac:dyDescent="0.25">
      <c r="A29" s="2" t="s">
        <v>18</v>
      </c>
      <c r="B29" s="5">
        <v>0</v>
      </c>
      <c r="C29" s="5">
        <v>0.77100000000000002</v>
      </c>
      <c r="D29" s="5">
        <v>0.45600000000000002</v>
      </c>
      <c r="E29" s="5">
        <v>0.72299999999999998</v>
      </c>
      <c r="F29" s="5">
        <v>0.71875</v>
      </c>
      <c r="G29" s="5">
        <v>61.651822499999994</v>
      </c>
      <c r="H29" s="5">
        <v>55.938777499999993</v>
      </c>
      <c r="I29" s="5">
        <v>48.742592500000008</v>
      </c>
      <c r="J29" s="5">
        <v>0.80325000000000002</v>
      </c>
      <c r="K29" s="5">
        <v>151.577325</v>
      </c>
      <c r="L29" s="5">
        <v>1.302</v>
      </c>
      <c r="M29" s="5">
        <v>1.3392500000000001</v>
      </c>
      <c r="N29" s="5">
        <v>4.9477500000000001</v>
      </c>
      <c r="O29" s="5">
        <v>1.59175</v>
      </c>
      <c r="P29" s="26">
        <v>2.9455</v>
      </c>
      <c r="Q29" s="26">
        <v>2.0070000000000001</v>
      </c>
      <c r="R29" s="26">
        <v>4.2809999999999997</v>
      </c>
      <c r="S29" s="5">
        <v>5.4637500000000001</v>
      </c>
      <c r="T29" s="5">
        <v>3.3515000000000001</v>
      </c>
      <c r="U29" s="5">
        <v>4.319</v>
      </c>
      <c r="V29" s="5">
        <v>2.3170000000000002</v>
      </c>
      <c r="W29" s="5">
        <v>5.0587499999999999</v>
      </c>
      <c r="X29" s="5">
        <v>156.79775000000001</v>
      </c>
      <c r="Y29" s="5">
        <v>810.56465250000008</v>
      </c>
      <c r="Z29" s="5">
        <v>874.41624750000005</v>
      </c>
      <c r="AA29" s="5">
        <v>767.96498250000002</v>
      </c>
      <c r="AB29" s="5">
        <v>290.33939749999996</v>
      </c>
      <c r="AC29" s="5">
        <v>560.37685999999997</v>
      </c>
      <c r="AD29" s="5">
        <v>743.79682000000003</v>
      </c>
      <c r="AE29" s="5">
        <v>1121.5326</v>
      </c>
      <c r="AF29" s="5">
        <v>569.31937500000004</v>
      </c>
      <c r="AG29" s="5">
        <v>590.28731000000005</v>
      </c>
      <c r="AH29" s="5">
        <v>535.03287249999994</v>
      </c>
      <c r="AI29" s="5">
        <v>719.80345</v>
      </c>
      <c r="AJ29" s="5">
        <v>1682.1842274999999</v>
      </c>
      <c r="AK29" s="5">
        <v>216.6360225</v>
      </c>
      <c r="AL29" s="5">
        <v>373.14038000000005</v>
      </c>
      <c r="AM29" s="5">
        <v>527.98357250000004</v>
      </c>
      <c r="AN29" s="5">
        <v>615.68222249999997</v>
      </c>
      <c r="AO29" s="5">
        <v>556.18564500000002</v>
      </c>
      <c r="AP29" s="5">
        <v>509.49878999999999</v>
      </c>
      <c r="AQ29" s="5">
        <v>476.96103499999998</v>
      </c>
      <c r="AR29" s="5">
        <v>521.05383000000006</v>
      </c>
      <c r="AS29" s="5">
        <v>521.05383000000006</v>
      </c>
    </row>
    <row r="30" spans="1:45" ht="15" x14ac:dyDescent="0.25">
      <c r="A30" s="2" t="s">
        <v>147</v>
      </c>
      <c r="B30" s="5">
        <v>33.069499999999998</v>
      </c>
      <c r="C30" s="5">
        <v>48.131999999999998</v>
      </c>
      <c r="D30" s="5">
        <v>49.682000000000002</v>
      </c>
      <c r="E30" s="5">
        <v>59.618250000000003</v>
      </c>
      <c r="F30" s="5">
        <v>59.618250000000003</v>
      </c>
      <c r="G30" s="5"/>
      <c r="H30" s="5"/>
      <c r="I30" s="5"/>
      <c r="J30" s="5">
        <v>58.997250000000001</v>
      </c>
      <c r="K30" s="5"/>
      <c r="L30" s="5">
        <v>160.77275</v>
      </c>
      <c r="M30" s="5">
        <v>101.25</v>
      </c>
      <c r="N30" s="5">
        <v>66.25</v>
      </c>
      <c r="O30" s="5">
        <v>157.5</v>
      </c>
      <c r="P30" s="26">
        <v>109.5</v>
      </c>
      <c r="Q30" s="26">
        <v>235.33327500000001</v>
      </c>
      <c r="R30" s="26">
        <v>143.75</v>
      </c>
      <c r="S30" s="5">
        <v>106.25</v>
      </c>
      <c r="T30" s="5">
        <v>112.5</v>
      </c>
      <c r="U30" s="5">
        <v>140.625</v>
      </c>
      <c r="V30" s="5">
        <v>150</v>
      </c>
      <c r="W30" s="5">
        <v>116.25</v>
      </c>
      <c r="X30" s="5">
        <v>137.5</v>
      </c>
      <c r="Y30" s="5"/>
      <c r="Z30" s="5">
        <v>218.75</v>
      </c>
      <c r="AA30" s="5"/>
      <c r="AB30" s="5">
        <v>1575</v>
      </c>
      <c r="AC30" s="5">
        <v>75.104922500000001</v>
      </c>
      <c r="AD30" s="5">
        <v>265.55893500000002</v>
      </c>
      <c r="AE30" s="5">
        <v>150</v>
      </c>
      <c r="AF30" s="5">
        <v>150</v>
      </c>
      <c r="AG30" s="5"/>
      <c r="AH30" s="5">
        <v>135</v>
      </c>
      <c r="AI30" s="5">
        <v>135</v>
      </c>
      <c r="AJ30" s="5"/>
      <c r="AK30" s="5">
        <v>133.5</v>
      </c>
      <c r="AL30" s="5">
        <v>44.5</v>
      </c>
      <c r="AM30" s="5"/>
      <c r="AN30" s="5">
        <v>-110.97067</v>
      </c>
      <c r="AO30" s="5"/>
      <c r="AP30" s="5">
        <v>-43.559807499999998</v>
      </c>
      <c r="AQ30" s="5"/>
      <c r="AR30" s="5"/>
      <c r="AS30" s="5"/>
    </row>
    <row r="31" spans="1:45" x14ac:dyDescent="0.2">
      <c r="A31" s="3" t="s">
        <v>19</v>
      </c>
      <c r="B31" s="5"/>
      <c r="C31" s="5"/>
      <c r="D31" s="5"/>
      <c r="E31" s="5"/>
      <c r="F31" s="5"/>
      <c r="G31" s="5"/>
      <c r="H31" s="5"/>
      <c r="I31" s="5"/>
      <c r="J31" s="5">
        <v>3.105</v>
      </c>
      <c r="K31" s="5"/>
      <c r="L31" s="5"/>
      <c r="M31" s="5">
        <v>11.25</v>
      </c>
      <c r="N31" s="5">
        <v>2.5</v>
      </c>
      <c r="O31" s="5">
        <v>22.5</v>
      </c>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row>
    <row r="32" spans="1:45" x14ac:dyDescent="0.2">
      <c r="A32" s="3" t="s">
        <v>20</v>
      </c>
      <c r="B32" s="5">
        <v>32.640999999999998</v>
      </c>
      <c r="C32" s="5">
        <v>48.129249999999999</v>
      </c>
      <c r="D32" s="5">
        <v>49.682000000000002</v>
      </c>
      <c r="E32" s="5">
        <v>59.618250000000003</v>
      </c>
      <c r="F32" s="5">
        <v>59.618250000000003</v>
      </c>
      <c r="G32" s="5"/>
      <c r="H32" s="5"/>
      <c r="I32" s="5"/>
      <c r="J32" s="5">
        <v>55.892249999999997</v>
      </c>
      <c r="K32" s="5"/>
      <c r="L32" s="5"/>
      <c r="M32" s="5">
        <v>90</v>
      </c>
      <c r="N32" s="5">
        <v>63.75</v>
      </c>
      <c r="O32" s="5">
        <v>135</v>
      </c>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row>
    <row r="33" spans="1:45" ht="15" x14ac:dyDescent="0.25">
      <c r="A33" s="4" t="s">
        <v>59</v>
      </c>
      <c r="B33" s="8">
        <v>5631.414249999998</v>
      </c>
      <c r="C33" s="8">
        <v>4957.7454999999982</v>
      </c>
      <c r="D33" s="8">
        <v>5419.3332499999988</v>
      </c>
      <c r="E33" s="8">
        <v>6702.7447499999989</v>
      </c>
      <c r="F33" s="8">
        <v>8285.4487499999977</v>
      </c>
      <c r="G33" s="8">
        <v>7386.9782600000008</v>
      </c>
      <c r="H33" s="8">
        <v>7127.7175649999999</v>
      </c>
      <c r="I33" s="8">
        <v>7426.9948549999999</v>
      </c>
      <c r="J33" s="8">
        <v>8449.0387500000015</v>
      </c>
      <c r="K33" s="8">
        <v>7452.8076950000004</v>
      </c>
      <c r="L33" s="8">
        <v>9304.5852500000001</v>
      </c>
      <c r="M33" s="8">
        <v>9846.7985000000008</v>
      </c>
      <c r="N33" s="8">
        <v>9767.4164999999994</v>
      </c>
      <c r="O33" s="8">
        <v>10104.875</v>
      </c>
      <c r="P33" s="25">
        <v>10161.083657499999</v>
      </c>
      <c r="Q33" s="25">
        <v>14103.399212500002</v>
      </c>
      <c r="R33" s="25">
        <v>13240.1677275</v>
      </c>
      <c r="S33" s="8">
        <v>15048.003500000001</v>
      </c>
      <c r="T33" s="8">
        <v>16631.751500000002</v>
      </c>
      <c r="U33" s="8">
        <v>16661.89775</v>
      </c>
      <c r="V33" s="8">
        <v>16253.829750000001</v>
      </c>
      <c r="W33" s="8">
        <v>17112.087499999998</v>
      </c>
      <c r="X33" s="8">
        <v>16653.635249999999</v>
      </c>
      <c r="Y33" s="8">
        <v>18582.555355</v>
      </c>
      <c r="Z33" s="8">
        <v>23002.680965000003</v>
      </c>
      <c r="AA33" s="8">
        <v>24901.590317500002</v>
      </c>
      <c r="AB33" s="8">
        <v>24833.5266175</v>
      </c>
      <c r="AC33" s="8">
        <v>20949.8639</v>
      </c>
      <c r="AD33" s="8">
        <v>23379.288329999999</v>
      </c>
      <c r="AE33" s="8">
        <v>20139.914124999999</v>
      </c>
      <c r="AF33" s="8">
        <v>18349.410497499997</v>
      </c>
      <c r="AG33" s="8">
        <v>15514.818705</v>
      </c>
      <c r="AH33" s="8">
        <v>20005.937065000002</v>
      </c>
      <c r="AI33" s="8">
        <v>20034.135507499999</v>
      </c>
      <c r="AJ33" s="8">
        <v>19450.043484999995</v>
      </c>
      <c r="AK33" s="8">
        <v>18776.892954999996</v>
      </c>
      <c r="AL33" s="8">
        <v>19352.648197499999</v>
      </c>
      <c r="AM33" s="8">
        <v>19458.141739999999</v>
      </c>
      <c r="AN33" s="8">
        <v>11993.577272499999</v>
      </c>
      <c r="AO33" s="32" t="s">
        <v>256</v>
      </c>
      <c r="AP33" s="8">
        <v>10590.6714225</v>
      </c>
      <c r="AQ33" s="8">
        <v>10487.802907499999</v>
      </c>
      <c r="AR33" s="8">
        <v>10502.421315</v>
      </c>
      <c r="AS33" s="8">
        <v>10502.421315</v>
      </c>
    </row>
    <row r="34" spans="1:45" ht="15" x14ac:dyDescent="0.25">
      <c r="A34" s="2" t="s">
        <v>144</v>
      </c>
      <c r="B34" s="5"/>
      <c r="C34" s="5"/>
      <c r="D34" s="5"/>
      <c r="E34" s="5"/>
      <c r="F34" s="5"/>
      <c r="G34" s="5"/>
      <c r="H34" s="5"/>
      <c r="I34" s="5"/>
      <c r="J34" s="5"/>
      <c r="K34" s="5"/>
      <c r="L34" s="5"/>
      <c r="M34" s="5"/>
      <c r="N34" s="5"/>
      <c r="O34" s="5"/>
      <c r="P34" s="29"/>
      <c r="Q34" s="26">
        <v>994.07150000000001</v>
      </c>
      <c r="R34" s="26">
        <v>1485.9565399999999</v>
      </c>
      <c r="S34" s="5">
        <v>1831.4565</v>
      </c>
      <c r="T34" s="5">
        <v>1523.20875</v>
      </c>
      <c r="U34" s="5">
        <v>1816.3910000000001</v>
      </c>
      <c r="V34" s="5">
        <v>1740.1812500000001</v>
      </c>
      <c r="W34" s="5">
        <v>1972.45975</v>
      </c>
      <c r="X34" s="5">
        <v>755.77300000000002</v>
      </c>
      <c r="Y34" s="5">
        <v>540.72299999999996</v>
      </c>
      <c r="Z34" s="5">
        <v>782.88724999999999</v>
      </c>
      <c r="AA34" s="5">
        <v>944.23225000000002</v>
      </c>
      <c r="AB34" s="5">
        <v>769.86225000000002</v>
      </c>
      <c r="AC34" s="5">
        <v>1997.8150000000001</v>
      </c>
      <c r="AD34" s="5">
        <v>4045.9672500000001</v>
      </c>
      <c r="AE34" s="5">
        <v>829.96225000000004</v>
      </c>
      <c r="AF34" s="5">
        <v>844.21225000000004</v>
      </c>
      <c r="AG34" s="5">
        <v>928.01224999999999</v>
      </c>
      <c r="AH34" s="5">
        <v>1633.00225</v>
      </c>
      <c r="AI34" s="5">
        <v>2859.7022499999998</v>
      </c>
      <c r="AJ34" s="5">
        <v>1449.1631024999999</v>
      </c>
      <c r="AK34" s="5">
        <v>1445.4131024999999</v>
      </c>
      <c r="AL34" s="5">
        <v>1301.9183525000001</v>
      </c>
      <c r="AM34" s="5">
        <v>1335.6316025000001</v>
      </c>
      <c r="AN34" s="5">
        <v>654.38160249999999</v>
      </c>
      <c r="AO34" s="5">
        <v>645.46910249999996</v>
      </c>
      <c r="AP34" s="5">
        <v>642.46910249999996</v>
      </c>
      <c r="AQ34" s="5">
        <v>642.46910249999996</v>
      </c>
      <c r="AR34" s="5">
        <v>861.43734749999999</v>
      </c>
      <c r="AS34" s="5">
        <v>861.43734749999999</v>
      </c>
    </row>
    <row r="35" spans="1:45" ht="15" x14ac:dyDescent="0.25">
      <c r="A35" s="2" t="s">
        <v>34</v>
      </c>
      <c r="B35" s="5"/>
      <c r="C35" s="5"/>
      <c r="D35" s="5"/>
      <c r="E35" s="5"/>
      <c r="F35" s="5"/>
      <c r="G35" s="5"/>
      <c r="H35" s="5"/>
      <c r="I35" s="5"/>
      <c r="J35" s="5"/>
      <c r="K35" s="5"/>
      <c r="L35" s="5"/>
      <c r="M35" s="5"/>
      <c r="N35" s="5"/>
      <c r="O35" s="5"/>
      <c r="Q35" s="26">
        <v>1674.7407774999999</v>
      </c>
      <c r="R35" s="26">
        <v>1346.5628099999999</v>
      </c>
      <c r="S35" s="5">
        <v>1023.187</v>
      </c>
      <c r="T35" s="5">
        <v>1129.5817500000001</v>
      </c>
      <c r="U35" s="5">
        <v>1181.34175</v>
      </c>
      <c r="V35" s="5">
        <v>965.12450000000001</v>
      </c>
      <c r="W35" s="5">
        <v>627.15975000000003</v>
      </c>
      <c r="X35" s="5">
        <v>1433.43975</v>
      </c>
      <c r="Y35" s="5">
        <v>966.48102500000005</v>
      </c>
      <c r="Z35" s="5">
        <v>572.70065750000003</v>
      </c>
      <c r="AA35" s="5">
        <v>260.89918249999999</v>
      </c>
      <c r="AB35" s="5">
        <v>315.11692749999997</v>
      </c>
      <c r="AC35" s="5">
        <v>380.21146750000003</v>
      </c>
      <c r="AD35" s="5">
        <v>932.65788499999996</v>
      </c>
      <c r="AE35" s="5">
        <v>324.05483249999997</v>
      </c>
      <c r="AF35" s="5">
        <v>95.300862499999994</v>
      </c>
      <c r="AG35" s="5">
        <v>351.81251250000003</v>
      </c>
      <c r="AH35" s="5">
        <v>255.57112000000001</v>
      </c>
      <c r="AI35" s="5">
        <v>54.0531875</v>
      </c>
      <c r="AJ35" s="5">
        <v>21.930332499999999</v>
      </c>
      <c r="AK35" s="5">
        <v>68.677999999999997</v>
      </c>
      <c r="AL35" s="5">
        <v>39.60145</v>
      </c>
      <c r="AM35" s="5">
        <v>19.430499999999999</v>
      </c>
      <c r="AN35" s="5"/>
      <c r="AO35" s="5"/>
      <c r="AP35" s="5"/>
      <c r="AQ35" s="5"/>
      <c r="AR35" s="5"/>
      <c r="AS35" s="5"/>
    </row>
    <row r="36" spans="1:45" ht="15" x14ac:dyDescent="0.25">
      <c r="A36" s="4" t="s">
        <v>60</v>
      </c>
      <c r="B36" s="8"/>
      <c r="C36" s="8"/>
      <c r="D36" s="8"/>
      <c r="E36" s="8"/>
      <c r="F36" s="8"/>
      <c r="G36" s="8"/>
      <c r="H36" s="8"/>
      <c r="I36" s="8"/>
      <c r="J36" s="8"/>
      <c r="K36" s="8"/>
      <c r="L36" s="8"/>
      <c r="M36" s="8"/>
      <c r="N36" s="8"/>
      <c r="O36" s="8"/>
      <c r="P36" s="25"/>
      <c r="Q36" s="25">
        <v>16772.211490000002</v>
      </c>
      <c r="R36" s="25">
        <v>16072.687077499999</v>
      </c>
      <c r="S36" s="8">
        <v>17902.647000000001</v>
      </c>
      <c r="T36" s="8">
        <v>19284.542000000005</v>
      </c>
      <c r="U36" s="8">
        <v>19659.630499999999</v>
      </c>
      <c r="V36" s="8">
        <v>18959.135500000004</v>
      </c>
      <c r="W36" s="8">
        <v>19711.706999999995</v>
      </c>
      <c r="X36" s="8">
        <v>18842.848000000002</v>
      </c>
      <c r="Y36" s="8">
        <v>20089.759380000003</v>
      </c>
      <c r="Z36" s="8">
        <v>24358.268872500004</v>
      </c>
      <c r="AA36" s="8">
        <v>26106.721750000004</v>
      </c>
      <c r="AB36" s="8">
        <v>25918.505794999997</v>
      </c>
      <c r="AC36" s="8">
        <v>23327.8903675</v>
      </c>
      <c r="AD36" s="8">
        <v>28357.913465000001</v>
      </c>
      <c r="AE36" s="8">
        <v>21293.931207499998</v>
      </c>
      <c r="AF36" s="8">
        <v>19288.923609999998</v>
      </c>
      <c r="AG36" s="8">
        <v>16794.643467500002</v>
      </c>
      <c r="AH36" s="8">
        <v>21894.510435000004</v>
      </c>
      <c r="AI36" s="8">
        <v>22947.890944999999</v>
      </c>
      <c r="AJ36" s="8">
        <v>20921.136919999994</v>
      </c>
      <c r="AK36" s="8">
        <v>20290.984057499994</v>
      </c>
      <c r="AL36" s="8">
        <v>20694.167999999998</v>
      </c>
      <c r="AM36" s="8">
        <v>20813.203842499999</v>
      </c>
      <c r="AN36" s="8">
        <v>12647.958874999998</v>
      </c>
      <c r="AO36" s="8">
        <v>11592.763304999999</v>
      </c>
      <c r="AP36" s="8">
        <v>11233.140524999999</v>
      </c>
      <c r="AQ36" s="8">
        <v>11130.272009999999</v>
      </c>
      <c r="AR36" s="8">
        <v>11363.858662499999</v>
      </c>
      <c r="AS36" s="8">
        <v>11363.858662499999</v>
      </c>
    </row>
    <row r="37" spans="1:45" ht="15" x14ac:dyDescent="0.25">
      <c r="P37" s="29"/>
      <c r="Q37" s="29"/>
      <c r="R37" s="29"/>
    </row>
    <row r="38" spans="1:45" x14ac:dyDescent="0.2">
      <c r="AO38" s="63" t="s">
        <v>255</v>
      </c>
    </row>
    <row r="39" spans="1:45" x14ac:dyDescent="0.2">
      <c r="AO39" s="63"/>
    </row>
    <row r="40" spans="1:45" x14ac:dyDescent="0.2">
      <c r="L40" s="5"/>
    </row>
    <row r="41" spans="1:45" x14ac:dyDescent="0.2">
      <c r="L41" s="5"/>
      <c r="AO41" s="5"/>
    </row>
    <row r="42" spans="1:45" x14ac:dyDescent="0.2">
      <c r="AO42" s="5"/>
    </row>
  </sheetData>
  <mergeCells count="1">
    <mergeCell ref="AO38:AO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Zeros="0" zoomScale="85" zoomScaleNormal="85" workbookViewId="0">
      <pane xSplit="1" ySplit="2" topLeftCell="B9" activePane="bottomRight" state="frozen"/>
      <selection pane="topRight" activeCell="B1" sqref="B1"/>
      <selection pane="bottomLeft" activeCell="A3" sqref="A3"/>
      <selection pane="bottomRight" activeCell="B44" sqref="B44"/>
    </sheetView>
  </sheetViews>
  <sheetFormatPr baseColWidth="10" defaultColWidth="11.42578125" defaultRowHeight="14.25" x14ac:dyDescent="0.2"/>
  <cols>
    <col min="1" max="1" width="46.7109375" style="5" customWidth="1"/>
    <col min="2" max="2" width="10.85546875" style="5" customWidth="1"/>
    <col min="3" max="3" width="10.28515625" style="5" customWidth="1"/>
    <col min="4" max="4" width="11.7109375" style="5" bestFit="1" customWidth="1"/>
    <col min="5" max="5" width="11" style="5" customWidth="1"/>
    <col min="6" max="6" width="10.85546875" style="5" customWidth="1"/>
    <col min="7" max="7" width="13" style="15" bestFit="1" customWidth="1"/>
    <col min="8" max="8" width="11" style="15" customWidth="1"/>
    <col min="9" max="9" width="12.28515625" style="15" bestFit="1" customWidth="1"/>
    <col min="10" max="10" width="11" style="5" customWidth="1"/>
    <col min="11" max="11" width="10.85546875" style="5" customWidth="1"/>
    <col min="12" max="12" width="11" style="5" customWidth="1"/>
    <col min="13" max="13" width="10.85546875" style="5" customWidth="1"/>
    <col min="14" max="14" width="11" style="5" customWidth="1"/>
    <col min="15" max="15" width="10.85546875" style="5" customWidth="1"/>
    <col min="16" max="16" width="11" style="5" customWidth="1"/>
    <col min="17" max="17" width="10.85546875" style="5" customWidth="1"/>
    <col min="18" max="18" width="13" style="15" bestFit="1" customWidth="1"/>
    <col min="19" max="19" width="11" style="5" customWidth="1"/>
    <col min="20" max="20" width="10.85546875" style="5" customWidth="1"/>
    <col min="21" max="21" width="11" style="5" customWidth="1"/>
    <col min="22" max="16384" width="11.42578125" style="5"/>
  </cols>
  <sheetData>
    <row r="1" spans="1:22" ht="15" x14ac:dyDescent="0.25">
      <c r="A1" s="17" t="s">
        <v>71</v>
      </c>
    </row>
    <row r="2" spans="1:22" ht="15" x14ac:dyDescent="0.25">
      <c r="B2" s="12" t="s">
        <v>24</v>
      </c>
      <c r="C2" s="12" t="s">
        <v>72</v>
      </c>
      <c r="D2" s="12" t="s">
        <v>73</v>
      </c>
      <c r="E2" s="12" t="s">
        <v>29</v>
      </c>
      <c r="F2" s="12" t="s">
        <v>30</v>
      </c>
      <c r="G2" s="18" t="s">
        <v>81</v>
      </c>
      <c r="H2" s="18" t="s">
        <v>63</v>
      </c>
      <c r="I2" s="18" t="s">
        <v>82</v>
      </c>
      <c r="J2" s="12" t="s">
        <v>36</v>
      </c>
      <c r="K2" s="12" t="s">
        <v>37</v>
      </c>
      <c r="L2" s="12" t="s">
        <v>38</v>
      </c>
      <c r="M2" s="12" t="s">
        <v>39</v>
      </c>
      <c r="N2" s="12" t="s">
        <v>40</v>
      </c>
      <c r="O2" s="12" t="s">
        <v>41</v>
      </c>
      <c r="P2" s="12" t="s">
        <v>42</v>
      </c>
      <c r="Q2" s="12" t="s">
        <v>43</v>
      </c>
      <c r="R2" s="18" t="s">
        <v>44</v>
      </c>
      <c r="S2" s="12" t="s">
        <v>46</v>
      </c>
      <c r="T2" s="12" t="s">
        <v>47</v>
      </c>
      <c r="U2" s="12" t="s">
        <v>48</v>
      </c>
      <c r="V2" s="12" t="s">
        <v>208</v>
      </c>
    </row>
    <row r="3" spans="1:22" ht="15" x14ac:dyDescent="0.25">
      <c r="A3" s="19" t="s">
        <v>13</v>
      </c>
      <c r="B3" s="12"/>
      <c r="C3" s="12"/>
      <c r="D3" s="12"/>
      <c r="E3" s="12"/>
      <c r="F3" s="12"/>
      <c r="G3" s="18"/>
      <c r="H3" s="18"/>
      <c r="I3" s="18"/>
      <c r="J3" s="12"/>
      <c r="K3" s="12"/>
      <c r="L3" s="12"/>
      <c r="M3" s="12"/>
      <c r="N3" s="12"/>
      <c r="O3" s="12"/>
      <c r="P3" s="12"/>
      <c r="Q3" s="12"/>
      <c r="R3" s="18"/>
      <c r="S3" s="12"/>
      <c r="T3" s="12"/>
      <c r="U3" s="12"/>
    </row>
    <row r="4" spans="1:22" ht="15" x14ac:dyDescent="0.25">
      <c r="A4" s="19" t="s">
        <v>132</v>
      </c>
      <c r="B4" s="5">
        <v>1615.1711475</v>
      </c>
      <c r="C4" s="5">
        <v>2353.2212275000002</v>
      </c>
      <c r="D4" s="5">
        <v>3414.467255</v>
      </c>
      <c r="E4" s="5">
        <v>3928.0755249999997</v>
      </c>
      <c r="F4" s="5">
        <v>4977.4885324999996</v>
      </c>
      <c r="G4" s="15">
        <v>3048.841105</v>
      </c>
      <c r="H4" s="15">
        <v>3357.6371774999998</v>
      </c>
      <c r="I4" s="15">
        <v>3889.0005200000001</v>
      </c>
      <c r="J4" s="5">
        <v>4825.9826149999999</v>
      </c>
      <c r="K4" s="5">
        <v>3236.7218549999998</v>
      </c>
      <c r="L4" s="5">
        <v>3253.1542800000002</v>
      </c>
      <c r="M4" s="5">
        <v>2615.3053574999999</v>
      </c>
      <c r="N4" s="5">
        <v>2430.9865074999998</v>
      </c>
      <c r="O4" s="5">
        <v>2647.9646400000001</v>
      </c>
      <c r="P4" s="5">
        <v>2604.8284125</v>
      </c>
      <c r="Q4" s="5">
        <v>3053.9357</v>
      </c>
      <c r="R4" s="15">
        <v>2026.8201925000001</v>
      </c>
      <c r="S4" s="5">
        <v>458.18893750000007</v>
      </c>
      <c r="T4" s="5">
        <v>799.838885</v>
      </c>
      <c r="U4" s="5">
        <v>4.59795</v>
      </c>
      <c r="V4" s="5">
        <v>118.9802375</v>
      </c>
    </row>
    <row r="5" spans="1:22" x14ac:dyDescent="0.2">
      <c r="A5" s="20" t="s">
        <v>31</v>
      </c>
      <c r="B5" s="5">
        <v>1615.1711475</v>
      </c>
      <c r="C5" s="5">
        <v>2117.1469200000001</v>
      </c>
      <c r="D5" s="5">
        <v>2787.9895624999999</v>
      </c>
      <c r="E5" s="5">
        <v>3661.6983949999999</v>
      </c>
      <c r="F5" s="5">
        <v>4977.4885324999996</v>
      </c>
      <c r="G5" s="15">
        <v>3048.841105</v>
      </c>
      <c r="H5" s="15">
        <v>3357.6371774999998</v>
      </c>
      <c r="I5" s="15">
        <v>2914.6086774999999</v>
      </c>
      <c r="J5" s="5">
        <v>3030.2309224999999</v>
      </c>
      <c r="K5" s="5">
        <v>3236.7218549999998</v>
      </c>
      <c r="L5" s="5">
        <v>3253.1542800000002</v>
      </c>
      <c r="M5" s="5">
        <v>2615.3053574999999</v>
      </c>
      <c r="N5" s="5">
        <v>2430.9865074999998</v>
      </c>
      <c r="O5" s="5">
        <v>2647.9646400000001</v>
      </c>
      <c r="P5" s="5">
        <v>2604.8284125</v>
      </c>
      <c r="Q5" s="5">
        <v>2679.5048400000001</v>
      </c>
      <c r="R5" s="15">
        <v>2026.8201925000001</v>
      </c>
      <c r="S5" s="5">
        <v>319.84230000000002</v>
      </c>
      <c r="T5" s="5">
        <v>717.05105500000002</v>
      </c>
      <c r="U5" s="5">
        <v>4.59795</v>
      </c>
    </row>
    <row r="6" spans="1:22" x14ac:dyDescent="0.2">
      <c r="A6" s="20" t="s">
        <v>32</v>
      </c>
      <c r="C6" s="5">
        <v>236.0743075</v>
      </c>
      <c r="D6" s="5">
        <v>626.47769249999999</v>
      </c>
      <c r="E6" s="5">
        <v>266.37713000000002</v>
      </c>
      <c r="I6" s="15">
        <v>974.39184250000005</v>
      </c>
      <c r="J6" s="5">
        <v>1795.7516925</v>
      </c>
      <c r="K6" s="5">
        <v>0</v>
      </c>
      <c r="L6" s="5">
        <v>0</v>
      </c>
      <c r="M6" s="5">
        <v>0</v>
      </c>
      <c r="N6" s="5">
        <v>0</v>
      </c>
      <c r="O6" s="5">
        <v>0</v>
      </c>
      <c r="P6" s="5">
        <v>0</v>
      </c>
      <c r="Q6" s="5">
        <v>0</v>
      </c>
      <c r="R6" s="15">
        <v>0</v>
      </c>
      <c r="S6" s="5">
        <v>0</v>
      </c>
      <c r="T6" s="5">
        <v>0</v>
      </c>
      <c r="U6" s="5">
        <v>0</v>
      </c>
    </row>
    <row r="7" spans="1:22" x14ac:dyDescent="0.2">
      <c r="A7" s="20" t="s">
        <v>83</v>
      </c>
      <c r="Q7" s="5">
        <v>374.43086</v>
      </c>
      <c r="R7" s="15">
        <v>0</v>
      </c>
      <c r="S7" s="5">
        <v>138.34663750000001</v>
      </c>
      <c r="T7" s="5">
        <v>82.78783</v>
      </c>
      <c r="U7" s="5">
        <v>0</v>
      </c>
    </row>
    <row r="8" spans="1:22" ht="15" x14ac:dyDescent="0.25">
      <c r="A8" s="19" t="s">
        <v>14</v>
      </c>
      <c r="B8" s="5">
        <v>4545.5392599999996</v>
      </c>
      <c r="C8" s="5">
        <v>8172.7895325</v>
      </c>
      <c r="D8" s="5">
        <v>7392.3911399999997</v>
      </c>
      <c r="E8" s="5">
        <v>11523.941299999999</v>
      </c>
      <c r="F8" s="5">
        <v>11313.4941875</v>
      </c>
      <c r="G8" s="15">
        <v>11679.78991</v>
      </c>
      <c r="H8" s="15">
        <v>11061.951617499999</v>
      </c>
      <c r="I8" s="15">
        <v>12400.889957500001</v>
      </c>
      <c r="J8" s="5">
        <v>10346.78666</v>
      </c>
      <c r="K8" s="5">
        <v>11268.8581175</v>
      </c>
      <c r="L8" s="5">
        <v>8823.5725600000005</v>
      </c>
      <c r="M8" s="5">
        <v>8040.8100249999989</v>
      </c>
      <c r="N8" s="5">
        <v>7127.2538025000003</v>
      </c>
      <c r="O8" s="5">
        <v>8052.3926849999998</v>
      </c>
      <c r="P8" s="5">
        <v>7388.8603924999998</v>
      </c>
      <c r="Q8" s="5">
        <v>6324.9348400000008</v>
      </c>
      <c r="R8" s="15">
        <v>8018.6191175000004</v>
      </c>
      <c r="S8" s="5">
        <v>7009.3344499999994</v>
      </c>
      <c r="T8" s="5">
        <v>6247.1817550000005</v>
      </c>
      <c r="U8" s="5">
        <v>6210.7653049999999</v>
      </c>
      <c r="V8" s="5">
        <v>4100.3055100000001</v>
      </c>
    </row>
    <row r="9" spans="1:22" x14ac:dyDescent="0.2">
      <c r="A9" s="20" t="s">
        <v>74</v>
      </c>
      <c r="B9" s="5">
        <v>3112.7733375000003</v>
      </c>
      <c r="C9" s="5">
        <v>0</v>
      </c>
      <c r="D9" s="5">
        <v>0</v>
      </c>
      <c r="E9" s="5">
        <v>8594.7380649999996</v>
      </c>
      <c r="F9" s="5">
        <v>8209.3803575000002</v>
      </c>
      <c r="H9" s="15">
        <v>8627.0734174999998</v>
      </c>
      <c r="I9" s="15">
        <v>0</v>
      </c>
      <c r="J9" s="5">
        <v>7540.2687674999997</v>
      </c>
      <c r="K9" s="5">
        <v>8914.3017025000008</v>
      </c>
      <c r="L9" s="5">
        <v>6983.2431100000003</v>
      </c>
      <c r="M9" s="5">
        <v>6814.4806449999996</v>
      </c>
      <c r="N9" s="5">
        <v>5553.3247950000004</v>
      </c>
      <c r="O9" s="5">
        <v>7353.0628999999999</v>
      </c>
      <c r="P9" s="5">
        <v>5633.1125849999999</v>
      </c>
      <c r="Q9" s="5">
        <v>4547.2954049999998</v>
      </c>
      <c r="R9" s="15">
        <v>0</v>
      </c>
      <c r="S9" s="5">
        <v>0</v>
      </c>
      <c r="T9" s="5">
        <v>0</v>
      </c>
      <c r="U9" s="5">
        <v>0</v>
      </c>
      <c r="V9" s="5">
        <v>0</v>
      </c>
    </row>
    <row r="10" spans="1:22" x14ac:dyDescent="0.2">
      <c r="A10" s="20" t="s">
        <v>86</v>
      </c>
      <c r="V10" s="5">
        <v>1776.7115000000001</v>
      </c>
    </row>
    <row r="11" spans="1:22" x14ac:dyDescent="0.2">
      <c r="A11" s="20" t="s">
        <v>75</v>
      </c>
      <c r="B11" s="5">
        <v>97.692250000000001</v>
      </c>
      <c r="C11" s="5">
        <v>134.85</v>
      </c>
      <c r="D11" s="5">
        <v>72.349999999999994</v>
      </c>
      <c r="E11" s="5">
        <v>22.5</v>
      </c>
      <c r="F11" s="5">
        <v>136.46087500000002</v>
      </c>
      <c r="H11" s="15">
        <v>0</v>
      </c>
      <c r="I11" s="15">
        <v>0</v>
      </c>
      <c r="J11" s="5">
        <v>70</v>
      </c>
      <c r="K11" s="5">
        <v>70</v>
      </c>
      <c r="L11" s="5">
        <v>0</v>
      </c>
      <c r="M11" s="5">
        <v>0</v>
      </c>
      <c r="N11" s="5">
        <v>0</v>
      </c>
      <c r="O11" s="5">
        <v>0</v>
      </c>
      <c r="P11" s="5">
        <v>43</v>
      </c>
      <c r="Q11" s="5">
        <v>0</v>
      </c>
      <c r="R11" s="15">
        <v>0</v>
      </c>
      <c r="S11" s="5">
        <v>0</v>
      </c>
      <c r="T11" s="5">
        <v>0</v>
      </c>
      <c r="U11" s="5">
        <v>0</v>
      </c>
    </row>
    <row r="12" spans="1:22" x14ac:dyDescent="0.2">
      <c r="A12" s="20" t="s">
        <v>76</v>
      </c>
      <c r="F12" s="5">
        <v>0</v>
      </c>
      <c r="H12" s="15">
        <v>0</v>
      </c>
      <c r="I12" s="15">
        <v>0</v>
      </c>
      <c r="J12" s="5">
        <v>0</v>
      </c>
      <c r="K12" s="5">
        <v>0</v>
      </c>
      <c r="L12" s="5">
        <v>0</v>
      </c>
      <c r="M12" s="5">
        <v>0</v>
      </c>
      <c r="N12" s="5">
        <v>0</v>
      </c>
      <c r="O12" s="5">
        <v>0</v>
      </c>
      <c r="P12" s="5">
        <v>0</v>
      </c>
      <c r="Q12" s="5">
        <v>0</v>
      </c>
      <c r="R12" s="15">
        <v>0</v>
      </c>
      <c r="S12" s="5">
        <v>0</v>
      </c>
      <c r="T12" s="5">
        <v>0</v>
      </c>
      <c r="U12" s="5">
        <v>2856.3253924999999</v>
      </c>
    </row>
    <row r="13" spans="1:22" x14ac:dyDescent="0.2">
      <c r="A13" s="20" t="s">
        <v>77</v>
      </c>
      <c r="F13" s="5">
        <v>0</v>
      </c>
      <c r="H13" s="15">
        <v>0</v>
      </c>
      <c r="I13" s="15">
        <v>0</v>
      </c>
      <c r="J13" s="5">
        <v>0</v>
      </c>
      <c r="K13" s="5">
        <v>0</v>
      </c>
      <c r="L13" s="5">
        <v>0</v>
      </c>
      <c r="M13" s="5">
        <v>0</v>
      </c>
      <c r="N13" s="5">
        <v>0</v>
      </c>
      <c r="O13" s="5">
        <v>0</v>
      </c>
      <c r="P13" s="5">
        <v>0</v>
      </c>
      <c r="Q13" s="5">
        <v>0</v>
      </c>
      <c r="R13" s="15">
        <v>0</v>
      </c>
      <c r="S13" s="5">
        <v>0</v>
      </c>
      <c r="T13" s="5">
        <v>0</v>
      </c>
      <c r="U13" s="5">
        <v>2169.8246600000002</v>
      </c>
      <c r="V13" s="5">
        <v>2099.4395199999999</v>
      </c>
    </row>
    <row r="14" spans="1:22" x14ac:dyDescent="0.2">
      <c r="A14" s="20" t="s">
        <v>78</v>
      </c>
      <c r="B14" s="5">
        <v>95.25</v>
      </c>
      <c r="C14" s="5">
        <v>259.55</v>
      </c>
      <c r="D14" s="5">
        <v>262.77499999999998</v>
      </c>
      <c r="E14" s="5">
        <v>673.625</v>
      </c>
      <c r="F14" s="5">
        <v>451.55</v>
      </c>
      <c r="G14" s="15">
        <v>312.5575</v>
      </c>
      <c r="H14" s="15">
        <v>276.70375000000001</v>
      </c>
      <c r="I14" s="15">
        <v>265.42500000000001</v>
      </c>
      <c r="J14" s="5">
        <v>205.07499999999999</v>
      </c>
      <c r="K14" s="5">
        <v>166.17500000000001</v>
      </c>
      <c r="L14" s="5">
        <v>56.2</v>
      </c>
      <c r="M14" s="5">
        <v>103.325</v>
      </c>
      <c r="N14" s="5">
        <v>178.3</v>
      </c>
      <c r="O14" s="5">
        <v>92.6</v>
      </c>
      <c r="P14" s="5">
        <v>152.87275</v>
      </c>
      <c r="Q14" s="5">
        <v>124.15</v>
      </c>
      <c r="R14" s="15">
        <v>307.89999999999998</v>
      </c>
      <c r="S14" s="5">
        <v>0</v>
      </c>
      <c r="T14" s="5">
        <v>0</v>
      </c>
      <c r="U14" s="5">
        <v>0</v>
      </c>
    </row>
    <row r="15" spans="1:22" x14ac:dyDescent="0.2">
      <c r="A15" s="20" t="s">
        <v>85</v>
      </c>
      <c r="V15" s="5">
        <v>224.15449000000001</v>
      </c>
    </row>
    <row r="16" spans="1:22" x14ac:dyDescent="0.2">
      <c r="A16" s="20" t="s">
        <v>79</v>
      </c>
      <c r="B16" s="5">
        <v>1235.8336724999999</v>
      </c>
      <c r="C16" s="5">
        <v>7778.3895325000003</v>
      </c>
      <c r="D16" s="5">
        <v>7057.2661399999997</v>
      </c>
      <c r="E16" s="5">
        <v>1585.1078200000002</v>
      </c>
      <c r="F16" s="5">
        <v>1867.0175399999998</v>
      </c>
      <c r="G16" s="15">
        <v>0</v>
      </c>
      <c r="H16" s="15">
        <v>1519.601535</v>
      </c>
      <c r="I16" s="15">
        <v>0</v>
      </c>
      <c r="J16" s="5">
        <v>664.89539249999996</v>
      </c>
      <c r="K16" s="5">
        <v>1308.3595399999999</v>
      </c>
      <c r="L16" s="5">
        <v>821.05820000000006</v>
      </c>
      <c r="M16" s="5">
        <v>950.44437999999991</v>
      </c>
      <c r="N16" s="5">
        <v>1034.5190075</v>
      </c>
      <c r="O16" s="5">
        <v>546.71478500000001</v>
      </c>
      <c r="P16" s="5">
        <v>971.21380750000003</v>
      </c>
      <c r="Q16" s="5">
        <v>526.22818499999994</v>
      </c>
      <c r="R16" s="15">
        <v>7710.7191174999998</v>
      </c>
      <c r="S16" s="5">
        <v>7009.3344499999994</v>
      </c>
      <c r="T16" s="5">
        <v>6247.1817549999996</v>
      </c>
      <c r="U16" s="5">
        <v>1184.6152525</v>
      </c>
    </row>
    <row r="17" spans="1:22" x14ac:dyDescent="0.2">
      <c r="A17" s="20" t="s">
        <v>80</v>
      </c>
      <c r="E17" s="5">
        <v>507.29166500000002</v>
      </c>
      <c r="F17" s="5">
        <v>519.79166499999997</v>
      </c>
      <c r="G17" s="15">
        <v>0</v>
      </c>
      <c r="H17" s="15">
        <v>532.29166499999997</v>
      </c>
      <c r="I17" s="15">
        <v>0</v>
      </c>
      <c r="J17" s="5">
        <v>1859.9</v>
      </c>
      <c r="K17" s="5">
        <v>810.02187500000002</v>
      </c>
      <c r="L17" s="5">
        <v>829.15625</v>
      </c>
      <c r="M17" s="5">
        <v>0</v>
      </c>
      <c r="N17" s="5">
        <v>0</v>
      </c>
      <c r="O17" s="5">
        <v>0</v>
      </c>
      <c r="P17" s="5">
        <v>566</v>
      </c>
      <c r="Q17" s="5">
        <v>1050.77</v>
      </c>
      <c r="R17" s="15">
        <v>0</v>
      </c>
      <c r="S17" s="5">
        <v>0</v>
      </c>
      <c r="T17" s="5">
        <v>0</v>
      </c>
      <c r="U17" s="5">
        <v>0</v>
      </c>
      <c r="V17" s="5">
        <v>0</v>
      </c>
    </row>
    <row r="18" spans="1:22" x14ac:dyDescent="0.2">
      <c r="A18" s="20" t="s">
        <v>66</v>
      </c>
      <c r="B18" s="5">
        <v>3.99</v>
      </c>
      <c r="E18" s="5">
        <v>140.67875000000001</v>
      </c>
      <c r="F18" s="5">
        <v>129.29374999999999</v>
      </c>
      <c r="G18" s="15">
        <v>0</v>
      </c>
      <c r="H18" s="15">
        <v>106.28125</v>
      </c>
      <c r="I18" s="15">
        <v>0</v>
      </c>
      <c r="J18" s="5">
        <v>6.6475</v>
      </c>
      <c r="K18" s="5">
        <v>0</v>
      </c>
      <c r="L18" s="5">
        <v>133.91499999999999</v>
      </c>
      <c r="M18" s="5">
        <v>172.56</v>
      </c>
      <c r="N18" s="5">
        <v>361.11</v>
      </c>
      <c r="O18" s="5">
        <v>60.015000000000001</v>
      </c>
      <c r="P18" s="5">
        <v>22.661249999999999</v>
      </c>
      <c r="Q18" s="5">
        <v>76.491249999999994</v>
      </c>
      <c r="R18" s="15">
        <v>0</v>
      </c>
      <c r="S18" s="5">
        <v>0</v>
      </c>
      <c r="T18" s="5">
        <v>0</v>
      </c>
      <c r="U18" s="5">
        <v>0</v>
      </c>
      <c r="V18" s="5">
        <v>0</v>
      </c>
    </row>
    <row r="19" spans="1:22" ht="15" x14ac:dyDescent="0.25">
      <c r="A19" s="19" t="s">
        <v>133</v>
      </c>
      <c r="B19" s="5">
        <v>886.13620749999995</v>
      </c>
      <c r="C19" s="5">
        <v>659.6468175</v>
      </c>
      <c r="D19" s="5">
        <v>976.31432749999999</v>
      </c>
      <c r="E19" s="5">
        <v>706.81222000000002</v>
      </c>
      <c r="F19" s="5">
        <v>558.76819250000005</v>
      </c>
      <c r="G19" s="15">
        <v>2256.7706499999999</v>
      </c>
      <c r="H19" s="15">
        <v>3256.2613299999998</v>
      </c>
      <c r="I19" s="15">
        <v>695.1766725</v>
      </c>
      <c r="J19" s="5">
        <v>684.55620750000003</v>
      </c>
      <c r="K19" s="5">
        <v>729.69524750000005</v>
      </c>
      <c r="L19" s="5">
        <v>348.35004249999997</v>
      </c>
      <c r="M19" s="5">
        <v>607.79601749999995</v>
      </c>
      <c r="N19" s="5">
        <v>835.26198499999998</v>
      </c>
      <c r="O19" s="5">
        <v>1194.2733800000001</v>
      </c>
      <c r="P19" s="5">
        <v>863.86499249999997</v>
      </c>
      <c r="Q19" s="5">
        <v>502.70513</v>
      </c>
      <c r="R19" s="15">
        <v>351.90626250000003</v>
      </c>
      <c r="S19" s="5">
        <v>30.437087500000001</v>
      </c>
      <c r="T19" s="5">
        <v>26.9401425</v>
      </c>
      <c r="U19" s="5">
        <v>2.8937499999999998</v>
      </c>
      <c r="V19" s="5">
        <v>2.0430000000000001</v>
      </c>
    </row>
    <row r="20" spans="1:22" ht="15" x14ac:dyDescent="0.25">
      <c r="A20" s="19" t="s">
        <v>51</v>
      </c>
      <c r="D20" s="5">
        <v>8.9135000000000009</v>
      </c>
      <c r="F20" s="5">
        <v>10.811680000000001</v>
      </c>
      <c r="G20" s="15">
        <v>202.52901249999999</v>
      </c>
      <c r="H20" s="15">
        <v>115.0477125</v>
      </c>
      <c r="I20" s="15">
        <v>204.5808025</v>
      </c>
      <c r="J20" s="5">
        <v>100.2922975</v>
      </c>
      <c r="K20" s="5">
        <v>172.199905</v>
      </c>
      <c r="L20" s="5">
        <v>161.0586375</v>
      </c>
      <c r="M20" s="5">
        <v>880.11832249999998</v>
      </c>
      <c r="N20" s="5">
        <v>1404.8156375000001</v>
      </c>
      <c r="O20" s="5">
        <v>1371.0797725</v>
      </c>
      <c r="P20" s="5">
        <v>1463.7617725</v>
      </c>
      <c r="Q20" s="5">
        <v>1439.8211574999998</v>
      </c>
      <c r="R20" s="15">
        <v>1717.5658000000001</v>
      </c>
      <c r="S20" s="5">
        <v>230.185205</v>
      </c>
      <c r="T20" s="5">
        <v>51.792499999999997</v>
      </c>
      <c r="U20" s="5">
        <v>74.507312499999998</v>
      </c>
      <c r="V20" s="5">
        <v>0</v>
      </c>
    </row>
    <row r="21" spans="1:22" ht="15" x14ac:dyDescent="0.25">
      <c r="A21" s="19" t="s">
        <v>52</v>
      </c>
      <c r="B21" s="5">
        <v>45.577359999999999</v>
      </c>
      <c r="C21" s="5">
        <v>47</v>
      </c>
      <c r="D21" s="5">
        <v>47</v>
      </c>
      <c r="E21" s="5">
        <v>44.127865</v>
      </c>
      <c r="F21" s="5">
        <v>43.4769875</v>
      </c>
      <c r="G21" s="15">
        <v>0</v>
      </c>
      <c r="H21" s="15">
        <v>163.44825</v>
      </c>
      <c r="I21" s="15">
        <v>0</v>
      </c>
      <c r="J21" s="5">
        <v>170</v>
      </c>
      <c r="K21" s="5">
        <v>170</v>
      </c>
      <c r="L21" s="5">
        <v>170</v>
      </c>
      <c r="M21" s="5">
        <v>170</v>
      </c>
      <c r="N21" s="5">
        <v>170</v>
      </c>
      <c r="O21" s="5">
        <v>170</v>
      </c>
      <c r="P21" s="5">
        <v>170</v>
      </c>
      <c r="Q21" s="5">
        <v>170</v>
      </c>
      <c r="R21" s="15">
        <v>0</v>
      </c>
      <c r="S21" s="5">
        <v>766.78182749999996</v>
      </c>
      <c r="T21" s="5">
        <v>789.89227749999998</v>
      </c>
      <c r="U21" s="5">
        <v>393.77487000000002</v>
      </c>
      <c r="V21" s="5">
        <v>948.98299999999995</v>
      </c>
    </row>
    <row r="22" spans="1:22" ht="15" x14ac:dyDescent="0.25">
      <c r="A22" s="21" t="s">
        <v>57</v>
      </c>
      <c r="B22" s="8">
        <v>7092.4239749999997</v>
      </c>
      <c r="C22" s="8">
        <v>11232.657577500002</v>
      </c>
      <c r="D22" s="8">
        <v>11839.0862225</v>
      </c>
      <c r="E22" s="8">
        <v>16202.956909999999</v>
      </c>
      <c r="F22" s="8">
        <v>16904.039579999997</v>
      </c>
      <c r="G22" s="21">
        <v>17187.930677499997</v>
      </c>
      <c r="H22" s="21">
        <v>17954.346087500002</v>
      </c>
      <c r="I22" s="21">
        <v>17189.647952500003</v>
      </c>
      <c r="J22" s="8">
        <v>16127.617779999999</v>
      </c>
      <c r="K22" s="8">
        <v>15577.475124999999</v>
      </c>
      <c r="L22" s="8">
        <v>12756.135520000002</v>
      </c>
      <c r="M22" s="8">
        <v>12314.029722499999</v>
      </c>
      <c r="N22" s="8">
        <v>11968.3179325</v>
      </c>
      <c r="O22" s="8">
        <v>13435.710477500001</v>
      </c>
      <c r="P22" s="8">
        <v>12491.315570000001</v>
      </c>
      <c r="Q22" s="8">
        <v>11491.396827500001</v>
      </c>
      <c r="R22" s="8">
        <v>12114.911372500001</v>
      </c>
      <c r="S22" s="21">
        <v>8494.9275075000005</v>
      </c>
      <c r="T22" s="21">
        <v>7915.6455599999999</v>
      </c>
      <c r="U22" s="21">
        <v>6686.5391875000005</v>
      </c>
      <c r="V22" s="8">
        <v>5170.3117474999999</v>
      </c>
    </row>
    <row r="23" spans="1:22" ht="15" x14ac:dyDescent="0.25">
      <c r="A23" s="19" t="s">
        <v>134</v>
      </c>
      <c r="B23" s="5">
        <v>231.96</v>
      </c>
      <c r="E23" s="5">
        <v>1438.63375</v>
      </c>
      <c r="F23" s="5">
        <v>1417.4637499999999</v>
      </c>
      <c r="G23" s="15">
        <v>1545.125</v>
      </c>
      <c r="H23" s="15">
        <v>1822.875</v>
      </c>
      <c r="I23" s="15">
        <v>2807.875</v>
      </c>
      <c r="J23" s="5">
        <v>4304.8090174999998</v>
      </c>
      <c r="K23" s="5">
        <v>5239.9241750000001</v>
      </c>
      <c r="L23" s="5">
        <v>4862.5328625000002</v>
      </c>
      <c r="M23" s="5">
        <v>5824.9716600000002</v>
      </c>
      <c r="N23" s="5">
        <v>6842.8119100000004</v>
      </c>
      <c r="O23" s="5">
        <v>7809.3151600000001</v>
      </c>
      <c r="P23" s="5">
        <v>12386.728405</v>
      </c>
      <c r="Q23" s="5">
        <v>12194.290905</v>
      </c>
      <c r="R23" s="15">
        <v>11173.815222499999</v>
      </c>
      <c r="S23" s="5">
        <v>11630.6966125</v>
      </c>
      <c r="T23" s="5">
        <v>2688.36</v>
      </c>
      <c r="U23" s="5">
        <v>2273.75</v>
      </c>
      <c r="V23" s="5">
        <v>797.5</v>
      </c>
    </row>
    <row r="24" spans="1:22" ht="15" x14ac:dyDescent="0.25">
      <c r="A24" s="19" t="s">
        <v>88</v>
      </c>
      <c r="B24" s="5">
        <v>530.569255</v>
      </c>
      <c r="E24" s="5">
        <v>820.26112499999999</v>
      </c>
      <c r="F24" s="5">
        <v>473.31950749999999</v>
      </c>
      <c r="G24" s="15">
        <v>971.80922750000002</v>
      </c>
      <c r="H24" s="15">
        <v>579.56057750000002</v>
      </c>
      <c r="I24" s="15">
        <v>416.0568725</v>
      </c>
      <c r="J24" s="5">
        <v>435.77553</v>
      </c>
      <c r="K24" s="5">
        <v>540.28471750000006</v>
      </c>
      <c r="L24" s="5">
        <v>519.75035500000001</v>
      </c>
      <c r="M24" s="5">
        <v>335.22356000000002</v>
      </c>
      <c r="N24" s="5">
        <v>189.81995000000001</v>
      </c>
      <c r="O24" s="5">
        <v>218.43026</v>
      </c>
      <c r="P24" s="5">
        <v>189.70079250000001</v>
      </c>
      <c r="Q24" s="5">
        <v>337.34362249999998</v>
      </c>
      <c r="R24" s="15">
        <v>367.49650250000002</v>
      </c>
      <c r="S24" s="5">
        <v>92.408357499999994</v>
      </c>
      <c r="T24" s="5">
        <v>298.66760749999997</v>
      </c>
      <c r="U24" s="5">
        <v>0</v>
      </c>
    </row>
    <row r="25" spans="1:22" ht="15" x14ac:dyDescent="0.25">
      <c r="A25" s="21" t="s">
        <v>58</v>
      </c>
      <c r="B25" s="8">
        <v>7854.9532300000001</v>
      </c>
      <c r="C25" s="8">
        <v>11232.657577500002</v>
      </c>
      <c r="D25" s="8">
        <v>11839.0862225</v>
      </c>
      <c r="E25" s="8">
        <v>18461.851784999999</v>
      </c>
      <c r="F25" s="8">
        <v>18794.822837499996</v>
      </c>
      <c r="G25" s="21">
        <v>19704.864904999999</v>
      </c>
      <c r="H25" s="21">
        <v>20356.781665000002</v>
      </c>
      <c r="I25" s="21">
        <v>20413.579825000004</v>
      </c>
      <c r="J25" s="21">
        <v>20868.202327499996</v>
      </c>
      <c r="K25" s="8">
        <v>21357.684017499996</v>
      </c>
      <c r="L25" s="8">
        <v>18138.4187375</v>
      </c>
      <c r="M25" s="8">
        <v>18474.224942499997</v>
      </c>
      <c r="N25" s="8">
        <v>19000.9497925</v>
      </c>
      <c r="O25" s="8">
        <v>21463.455897500004</v>
      </c>
      <c r="P25" s="8">
        <v>25067.7447675</v>
      </c>
      <c r="Q25" s="8">
        <v>24023.031355000003</v>
      </c>
      <c r="R25" s="21">
        <v>23656.223097499998</v>
      </c>
      <c r="S25" s="21">
        <v>20218.032477500001</v>
      </c>
      <c r="T25" s="21">
        <v>10902.673167499999</v>
      </c>
      <c r="U25" s="21">
        <v>8960.2891875000005</v>
      </c>
      <c r="V25" s="8">
        <v>5967.8117474999999</v>
      </c>
    </row>
    <row r="26" spans="1:22" ht="15" x14ac:dyDescent="0.25">
      <c r="A26" s="19"/>
    </row>
    <row r="27" spans="1:22" ht="15" x14ac:dyDescent="0.25">
      <c r="A27" s="19" t="s">
        <v>17</v>
      </c>
    </row>
    <row r="28" spans="1:22" ht="15" x14ac:dyDescent="0.25">
      <c r="A28" s="19" t="s">
        <v>135</v>
      </c>
      <c r="B28" s="5">
        <v>1500</v>
      </c>
      <c r="C28" s="5">
        <v>2000</v>
      </c>
      <c r="D28" s="5">
        <v>2000</v>
      </c>
      <c r="E28" s="5">
        <v>3000</v>
      </c>
      <c r="F28" s="5">
        <v>3000</v>
      </c>
      <c r="G28" s="15">
        <v>4000</v>
      </c>
      <c r="H28" s="15">
        <v>4000</v>
      </c>
      <c r="I28" s="15">
        <v>4000</v>
      </c>
      <c r="J28" s="5">
        <v>4000</v>
      </c>
      <c r="K28" s="5">
        <v>4000</v>
      </c>
      <c r="L28" s="5">
        <v>4000</v>
      </c>
      <c r="M28" s="5">
        <v>4000</v>
      </c>
      <c r="N28" s="5">
        <v>4000</v>
      </c>
      <c r="O28" s="5">
        <v>4000</v>
      </c>
      <c r="P28" s="5">
        <v>4000</v>
      </c>
      <c r="Q28" s="5">
        <v>4000</v>
      </c>
      <c r="R28" s="15">
        <v>4000</v>
      </c>
      <c r="S28" s="5">
        <v>4000</v>
      </c>
      <c r="T28" s="5">
        <v>4000</v>
      </c>
      <c r="U28" s="5">
        <v>4000</v>
      </c>
      <c r="V28" s="5">
        <v>3352.5</v>
      </c>
    </row>
    <row r="29" spans="1:22" ht="15" x14ac:dyDescent="0.25">
      <c r="A29" s="19" t="s">
        <v>136</v>
      </c>
      <c r="B29" s="5">
        <v>0</v>
      </c>
      <c r="C29" s="5">
        <v>170</v>
      </c>
      <c r="D29" s="5">
        <v>170</v>
      </c>
      <c r="E29" s="5">
        <v>300</v>
      </c>
      <c r="F29" s="5">
        <v>300</v>
      </c>
      <c r="G29" s="15">
        <v>400</v>
      </c>
      <c r="H29" s="15">
        <v>400</v>
      </c>
      <c r="I29" s="15">
        <v>400</v>
      </c>
      <c r="J29" s="5">
        <v>400</v>
      </c>
      <c r="K29" s="5">
        <v>400</v>
      </c>
      <c r="L29" s="5">
        <v>400</v>
      </c>
      <c r="M29" s="5">
        <v>400</v>
      </c>
      <c r="N29" s="5">
        <v>400</v>
      </c>
      <c r="O29" s="5">
        <v>400</v>
      </c>
      <c r="P29" s="5">
        <v>400</v>
      </c>
      <c r="Q29" s="5">
        <v>400</v>
      </c>
      <c r="R29" s="15">
        <v>0</v>
      </c>
      <c r="S29" s="5">
        <v>400</v>
      </c>
      <c r="T29" s="5">
        <v>400</v>
      </c>
      <c r="U29" s="5">
        <v>392.5</v>
      </c>
      <c r="V29" s="5">
        <v>400</v>
      </c>
    </row>
    <row r="30" spans="1:22" ht="15" x14ac:dyDescent="0.25">
      <c r="A30" s="19" t="s">
        <v>137</v>
      </c>
      <c r="B30" s="5">
        <v>2877.25</v>
      </c>
      <c r="C30" s="5">
        <v>5649.2749999999996</v>
      </c>
      <c r="D30" s="5">
        <v>5998.15</v>
      </c>
      <c r="E30" s="5">
        <v>8454.5499999999993</v>
      </c>
      <c r="F30" s="5">
        <v>8268.75</v>
      </c>
      <c r="G30" s="15">
        <v>8444.1749999999993</v>
      </c>
      <c r="H30" s="15">
        <v>9021.7000000000007</v>
      </c>
      <c r="I30" s="15">
        <v>8496.4249999999993</v>
      </c>
      <c r="J30" s="5">
        <v>8865.75</v>
      </c>
      <c r="K30" s="5">
        <v>9164.8250000000007</v>
      </c>
      <c r="L30" s="5">
        <v>6860.6750000000002</v>
      </c>
      <c r="M30" s="5">
        <v>6522.85</v>
      </c>
      <c r="N30" s="5">
        <v>6567.05</v>
      </c>
      <c r="O30" s="5">
        <v>7126.1750000000002</v>
      </c>
      <c r="P30" s="5">
        <v>6570.9750000000004</v>
      </c>
      <c r="Q30" s="5">
        <v>5169.875</v>
      </c>
      <c r="R30" s="15">
        <v>6018.375</v>
      </c>
      <c r="S30" s="5">
        <v>1477.7750000000001</v>
      </c>
      <c r="T30" s="5">
        <v>1049.4749999999999</v>
      </c>
      <c r="U30" s="5">
        <v>1066.575</v>
      </c>
      <c r="V30" s="5">
        <v>245.89999999999998</v>
      </c>
    </row>
    <row r="31" spans="1:22" ht="15" x14ac:dyDescent="0.25">
      <c r="A31" s="19" t="s">
        <v>138</v>
      </c>
      <c r="B31" s="5">
        <v>108.31816499999999</v>
      </c>
      <c r="C31" s="5">
        <v>180.88753</v>
      </c>
      <c r="D31" s="5">
        <v>189.4180925</v>
      </c>
      <c r="E31" s="5">
        <v>422.8823175</v>
      </c>
      <c r="F31" s="5">
        <v>245.59840750000001</v>
      </c>
      <c r="G31" s="15">
        <v>539.90497249999999</v>
      </c>
      <c r="H31" s="15">
        <v>290.08460000000002</v>
      </c>
      <c r="I31" s="15">
        <v>131.02309249999999</v>
      </c>
      <c r="J31" s="5">
        <v>53.898092499999997</v>
      </c>
      <c r="K31" s="5">
        <v>38.623092499999998</v>
      </c>
      <c r="L31" s="5">
        <v>45.623092499999998</v>
      </c>
      <c r="M31" s="5">
        <v>58.373092499999998</v>
      </c>
      <c r="N31" s="5">
        <v>200.0480925</v>
      </c>
      <c r="O31" s="5">
        <v>99.384092499999994</v>
      </c>
      <c r="P31" s="5">
        <v>32.545842499999999</v>
      </c>
      <c r="Q31" s="5">
        <v>98.224717499999997</v>
      </c>
      <c r="R31" s="15">
        <v>31.724717500000001</v>
      </c>
      <c r="S31" s="5">
        <v>181.00909250000001</v>
      </c>
      <c r="T31" s="5">
        <v>92.108092499999998</v>
      </c>
      <c r="U31" s="5">
        <v>59.758092499999997</v>
      </c>
      <c r="V31" s="5">
        <v>1.0090924999999999</v>
      </c>
    </row>
    <row r="32" spans="1:22" ht="15" x14ac:dyDescent="0.25">
      <c r="A32" s="19" t="s">
        <v>139</v>
      </c>
      <c r="B32" s="5">
        <v>1605.8391274999999</v>
      </c>
      <c r="C32" s="5">
        <v>2552.805715</v>
      </c>
      <c r="D32" s="5">
        <v>3120.4524074999999</v>
      </c>
      <c r="E32" s="5">
        <v>3722.3363024999999</v>
      </c>
      <c r="F32" s="5">
        <v>4038.1276675000004</v>
      </c>
      <c r="G32" s="15">
        <v>1678.6628000000001</v>
      </c>
      <c r="H32" s="15">
        <v>2482.5874800000001</v>
      </c>
      <c r="I32" s="15">
        <v>1864.3843074999997</v>
      </c>
      <c r="J32" s="5">
        <v>1636.5211374999999</v>
      </c>
      <c r="K32" s="5">
        <v>927.04841499999986</v>
      </c>
      <c r="L32" s="5">
        <v>638.74899500000004</v>
      </c>
      <c r="M32" s="5">
        <v>888.47870750000004</v>
      </c>
      <c r="N32" s="5">
        <v>540.51018750000003</v>
      </c>
      <c r="O32" s="5">
        <v>1430.5837124999998</v>
      </c>
      <c r="P32" s="5">
        <v>1064.623335</v>
      </c>
      <c r="Q32" s="5">
        <v>1497.710235</v>
      </c>
      <c r="R32" s="15">
        <v>1266.4188749999998</v>
      </c>
      <c r="S32" s="5">
        <v>884.05128999999999</v>
      </c>
      <c r="T32" s="5">
        <v>789.01862000000006</v>
      </c>
      <c r="U32" s="5">
        <v>55.531734999999998</v>
      </c>
      <c r="V32" s="5">
        <v>2.9383949999999999</v>
      </c>
    </row>
    <row r="33" spans="1:22" ht="15" x14ac:dyDescent="0.25">
      <c r="A33" s="19" t="s">
        <v>140</v>
      </c>
      <c r="B33" s="5">
        <v>786.34108000000003</v>
      </c>
      <c r="C33" s="5">
        <v>528.8596675</v>
      </c>
      <c r="D33" s="5">
        <v>25.8305325</v>
      </c>
      <c r="E33" s="5">
        <v>20.974187499999999</v>
      </c>
      <c r="F33" s="5">
        <v>0</v>
      </c>
      <c r="G33" s="15">
        <v>1010.9575149999999</v>
      </c>
      <c r="H33" s="15">
        <v>727.3765525</v>
      </c>
      <c r="I33" s="15">
        <v>1583.6095700000001</v>
      </c>
      <c r="J33" s="5">
        <v>0</v>
      </c>
      <c r="K33" s="5">
        <v>0</v>
      </c>
      <c r="L33" s="5">
        <v>0</v>
      </c>
      <c r="M33" s="5">
        <v>0</v>
      </c>
      <c r="N33" s="5">
        <v>0</v>
      </c>
      <c r="O33" s="5">
        <v>0</v>
      </c>
      <c r="P33" s="5">
        <v>0</v>
      </c>
      <c r="Q33" s="5">
        <v>0</v>
      </c>
      <c r="R33" s="15">
        <v>93.692567499999996</v>
      </c>
      <c r="S33" s="5">
        <v>7.7049399999999997</v>
      </c>
      <c r="T33" s="5">
        <v>14.2413075</v>
      </c>
      <c r="U33" s="5">
        <v>147.47425999999999</v>
      </c>
      <c r="V33" s="5">
        <v>0</v>
      </c>
    </row>
    <row r="34" spans="1:22" ht="15" x14ac:dyDescent="0.25">
      <c r="A34" s="19" t="s">
        <v>141</v>
      </c>
      <c r="B34" s="5">
        <v>148.80000000000001</v>
      </c>
      <c r="C34" s="5">
        <v>63.51005</v>
      </c>
      <c r="D34" s="5">
        <v>147.55431250000001</v>
      </c>
      <c r="E34" s="5">
        <v>81.215442499999995</v>
      </c>
      <c r="F34" s="5">
        <v>33.141527500000002</v>
      </c>
      <c r="G34" s="15">
        <v>121.39935749999999</v>
      </c>
      <c r="H34" s="15">
        <v>173.93241750000001</v>
      </c>
      <c r="I34" s="15">
        <v>422.82749999999999</v>
      </c>
      <c r="J34" s="5">
        <v>512.81844750000005</v>
      </c>
      <c r="K34" s="5">
        <v>50.598057500000003</v>
      </c>
      <c r="L34" s="5">
        <v>613.71145999999999</v>
      </c>
      <c r="M34" s="5">
        <v>0.92535000000000001</v>
      </c>
      <c r="N34" s="5">
        <v>8.9717775</v>
      </c>
      <c r="O34" s="5">
        <v>93.333079999999995</v>
      </c>
      <c r="P34" s="5">
        <v>53.492125000000001</v>
      </c>
      <c r="Q34" s="5">
        <v>24.859069999999999</v>
      </c>
      <c r="R34" s="15">
        <v>47.104500000000002</v>
      </c>
      <c r="S34" s="5">
        <v>1233.6500000000001</v>
      </c>
      <c r="T34" s="5">
        <v>1424.175</v>
      </c>
      <c r="U34" s="5">
        <v>801.55</v>
      </c>
      <c r="V34" s="5">
        <v>0</v>
      </c>
    </row>
    <row r="35" spans="1:22" ht="15" x14ac:dyDescent="0.25">
      <c r="A35" s="19" t="s">
        <v>131</v>
      </c>
      <c r="B35" s="5">
        <v>5.4084000000000003</v>
      </c>
      <c r="C35" s="5">
        <v>13.1175</v>
      </c>
      <c r="D35" s="5">
        <v>2.4474999999999998</v>
      </c>
      <c r="E35" s="5">
        <v>5.9985024999999998</v>
      </c>
      <c r="F35" s="5">
        <v>808.42197749999991</v>
      </c>
      <c r="G35" s="15">
        <v>992.83103249999999</v>
      </c>
      <c r="H35" s="15">
        <v>6.14</v>
      </c>
      <c r="I35" s="15">
        <v>291.37848249999996</v>
      </c>
      <c r="J35" s="5">
        <v>538.63</v>
      </c>
      <c r="K35" s="5">
        <v>876.3804550000001</v>
      </c>
      <c r="L35" s="5">
        <v>77.377047500000003</v>
      </c>
      <c r="M35" s="5">
        <v>283.40236500000003</v>
      </c>
      <c r="N35" s="5">
        <v>51.737949999999998</v>
      </c>
      <c r="O35" s="5">
        <v>46.234585000000003</v>
      </c>
      <c r="P35" s="5">
        <v>129.67926750000001</v>
      </c>
      <c r="Q35" s="5">
        <v>100.727805</v>
      </c>
      <c r="R35" s="15">
        <v>408.16</v>
      </c>
      <c r="S35" s="5">
        <v>21.82</v>
      </c>
      <c r="T35" s="5">
        <v>45.55</v>
      </c>
      <c r="U35" s="5">
        <v>163.15</v>
      </c>
      <c r="V35" s="5">
        <v>1252.8378249999998</v>
      </c>
    </row>
    <row r="36" spans="1:22" ht="15" x14ac:dyDescent="0.25">
      <c r="A36" s="19" t="s">
        <v>143</v>
      </c>
      <c r="B36" s="5">
        <v>60.467202499999999</v>
      </c>
      <c r="C36" s="5">
        <v>74.202114999999992</v>
      </c>
      <c r="D36" s="5">
        <v>185.23337749999999</v>
      </c>
      <c r="E36" s="5">
        <v>195</v>
      </c>
      <c r="F36" s="5">
        <v>210</v>
      </c>
      <c r="G36" s="15">
        <v>0</v>
      </c>
      <c r="H36" s="15">
        <v>852.5</v>
      </c>
      <c r="I36" s="15">
        <v>0</v>
      </c>
      <c r="J36" s="5">
        <v>120</v>
      </c>
      <c r="K36" s="5">
        <v>120</v>
      </c>
      <c r="L36" s="5">
        <v>120</v>
      </c>
      <c r="M36" s="5">
        <v>160</v>
      </c>
      <c r="N36" s="5">
        <v>200</v>
      </c>
      <c r="O36" s="5">
        <v>240</v>
      </c>
      <c r="P36" s="5">
        <v>240</v>
      </c>
      <c r="Q36" s="5">
        <v>200</v>
      </c>
      <c r="R36" s="15">
        <v>249.43674999999999</v>
      </c>
      <c r="S36" s="5">
        <v>288.91718500000002</v>
      </c>
      <c r="T36" s="5">
        <v>101.07879</v>
      </c>
      <c r="U36" s="5">
        <v>0</v>
      </c>
      <c r="V36" s="5">
        <v>-84.873564999999999</v>
      </c>
    </row>
    <row r="37" spans="1:22" ht="15" x14ac:dyDescent="0.25">
      <c r="A37" s="21" t="s">
        <v>59</v>
      </c>
      <c r="B37" s="8">
        <v>7092.4239750000006</v>
      </c>
      <c r="C37" s="8">
        <v>11232.657577500002</v>
      </c>
      <c r="D37" s="8">
        <v>11839.0862225</v>
      </c>
      <c r="E37" s="8">
        <v>16202.9567525</v>
      </c>
      <c r="F37" s="21">
        <v>16904.039580000001</v>
      </c>
      <c r="G37" s="21">
        <v>17187.9306775</v>
      </c>
      <c r="H37" s="21">
        <v>17954.321050000002</v>
      </c>
      <c r="I37" s="21">
        <v>17189.6479525</v>
      </c>
      <c r="J37" s="8">
        <v>16127.617677499999</v>
      </c>
      <c r="K37" s="8">
        <v>15577.47502</v>
      </c>
      <c r="L37" s="8">
        <v>12756.135595</v>
      </c>
      <c r="M37" s="8">
        <v>12314.029515</v>
      </c>
      <c r="N37" s="8">
        <v>11968.3180075</v>
      </c>
      <c r="O37" s="8">
        <v>13435.71047</v>
      </c>
      <c r="P37" s="8">
        <v>12491.315570000002</v>
      </c>
      <c r="Q37" s="8">
        <v>11491.396827500001</v>
      </c>
      <c r="R37" s="8">
        <v>12114.912409999999</v>
      </c>
      <c r="S37" s="8">
        <v>8494.9275075000005</v>
      </c>
      <c r="T37" s="8">
        <v>7915.6468100000002</v>
      </c>
      <c r="U37" s="8">
        <v>6686.5390874999994</v>
      </c>
      <c r="V37" s="8">
        <v>5170.3117474999999</v>
      </c>
    </row>
    <row r="38" spans="1:22" ht="15" x14ac:dyDescent="0.25">
      <c r="A38" s="19" t="s">
        <v>144</v>
      </c>
      <c r="B38" s="5">
        <v>231.96</v>
      </c>
      <c r="E38" s="5">
        <v>1438.63375</v>
      </c>
      <c r="F38" s="5">
        <v>1417.4637499999999</v>
      </c>
      <c r="G38" s="15">
        <v>1545.125</v>
      </c>
      <c r="H38" s="15">
        <v>1822.9</v>
      </c>
      <c r="I38" s="15">
        <v>2807.875</v>
      </c>
      <c r="J38" s="5">
        <v>4304.8090174999998</v>
      </c>
      <c r="K38" s="5">
        <v>5239.9241750000001</v>
      </c>
      <c r="L38" s="5">
        <v>4862.5328625000002</v>
      </c>
      <c r="M38" s="5">
        <v>5824.9716600000002</v>
      </c>
      <c r="N38" s="5">
        <v>6842.8119100000004</v>
      </c>
      <c r="O38" s="5">
        <v>7809.3151600000001</v>
      </c>
      <c r="P38" s="5">
        <v>12386.728405</v>
      </c>
      <c r="Q38" s="5">
        <v>12194.290905</v>
      </c>
      <c r="R38" s="15">
        <v>11173.815222499999</v>
      </c>
      <c r="S38" s="5">
        <v>11630.6966125</v>
      </c>
      <c r="T38" s="5">
        <v>2688.36</v>
      </c>
      <c r="U38" s="5">
        <v>2273.75</v>
      </c>
      <c r="V38" s="5">
        <v>797.5</v>
      </c>
    </row>
    <row r="39" spans="1:22" ht="15" x14ac:dyDescent="0.25">
      <c r="A39" s="19" t="s">
        <v>34</v>
      </c>
      <c r="B39" s="5">
        <v>530.569255</v>
      </c>
      <c r="E39" s="5">
        <v>820.26112499999999</v>
      </c>
      <c r="F39" s="5">
        <v>473.31950749999999</v>
      </c>
      <c r="G39" s="15">
        <v>971.80922750000002</v>
      </c>
      <c r="H39" s="15">
        <v>579.56057750000002</v>
      </c>
      <c r="I39" s="15">
        <v>416.0568725</v>
      </c>
      <c r="J39" s="5">
        <v>435.77553</v>
      </c>
      <c r="K39" s="5">
        <v>540.28471750000006</v>
      </c>
      <c r="L39" s="5">
        <v>519.75035500000001</v>
      </c>
      <c r="M39" s="5">
        <v>335.22356000000002</v>
      </c>
      <c r="N39" s="5">
        <v>189.81995000000001</v>
      </c>
      <c r="O39" s="5">
        <v>218.43026</v>
      </c>
      <c r="P39" s="5">
        <v>189.70079250000001</v>
      </c>
      <c r="Q39" s="5">
        <v>337.34362249999998</v>
      </c>
      <c r="R39" s="15">
        <v>367.49650250000002</v>
      </c>
      <c r="S39" s="5">
        <v>92.408357499999994</v>
      </c>
      <c r="T39" s="5">
        <v>298.66760749999997</v>
      </c>
      <c r="U39" s="5">
        <v>0</v>
      </c>
    </row>
    <row r="40" spans="1:22" ht="15" x14ac:dyDescent="0.25">
      <c r="A40" s="21" t="s">
        <v>60</v>
      </c>
      <c r="B40" s="8">
        <v>7854.953230000001</v>
      </c>
      <c r="C40" s="8">
        <v>11232.657577500002</v>
      </c>
      <c r="D40" s="8">
        <v>11839.0862225</v>
      </c>
      <c r="E40" s="8">
        <v>18461.8516275</v>
      </c>
      <c r="F40" s="21">
        <v>18794.8228375</v>
      </c>
      <c r="G40" s="21">
        <v>19704.864905000002</v>
      </c>
      <c r="H40" s="21">
        <v>20356.781627500004</v>
      </c>
      <c r="I40" s="21">
        <v>20413.579825000001</v>
      </c>
      <c r="J40" s="8">
        <v>20868.202224999997</v>
      </c>
      <c r="K40" s="8">
        <v>21357.683912499997</v>
      </c>
      <c r="L40" s="8">
        <v>18138.4188125</v>
      </c>
      <c r="M40" s="8">
        <v>18474.224735</v>
      </c>
      <c r="N40" s="8">
        <v>19000.949867500003</v>
      </c>
      <c r="O40" s="8">
        <v>21463.455890000001</v>
      </c>
      <c r="P40" s="8">
        <v>25067.7447675</v>
      </c>
      <c r="Q40" s="8">
        <v>24023.031355000003</v>
      </c>
      <c r="R40" s="8">
        <v>23656.224134999997</v>
      </c>
      <c r="S40" s="8">
        <v>20218.032477500001</v>
      </c>
      <c r="T40" s="8">
        <v>10902.6744175</v>
      </c>
      <c r="U40" s="8">
        <v>8960.2890874999994</v>
      </c>
      <c r="V40" s="8">
        <v>5967.8117474999999</v>
      </c>
    </row>
    <row r="42" spans="1:22" x14ac:dyDescent="0.2">
      <c r="G42" s="5"/>
      <c r="H42" s="5"/>
      <c r="I42" s="5"/>
      <c r="R42" s="5"/>
    </row>
    <row r="43" spans="1:22" x14ac:dyDescent="0.2">
      <c r="G43" s="5"/>
      <c r="H43" s="5"/>
      <c r="I43" s="5"/>
      <c r="R43"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showZeros="0" zoomScale="85" zoomScaleNormal="85" workbookViewId="0">
      <pane xSplit="1" ySplit="2" topLeftCell="R3" activePane="bottomRight" state="frozen"/>
      <selection pane="topRight" activeCell="B1" sqref="B1"/>
      <selection pane="bottomLeft" activeCell="A3" sqref="A3"/>
      <selection pane="bottomRight" activeCell="U43" sqref="U43"/>
    </sheetView>
  </sheetViews>
  <sheetFormatPr baseColWidth="10" defaultColWidth="11.42578125" defaultRowHeight="14.25" x14ac:dyDescent="0.2"/>
  <cols>
    <col min="1" max="1" width="46.140625" style="1" customWidth="1"/>
    <col min="2" max="2" width="10.85546875" style="1" customWidth="1"/>
    <col min="3" max="3" width="11" style="1" customWidth="1"/>
    <col min="4" max="4" width="10.85546875" style="1" customWidth="1"/>
    <col min="5" max="5" width="11" style="1" customWidth="1"/>
    <col min="6" max="6" width="10.85546875" style="1" customWidth="1"/>
    <col min="7" max="7" width="11" style="1" customWidth="1"/>
    <col min="8" max="8" width="10.85546875" style="1" customWidth="1"/>
    <col min="9" max="9" width="11" style="1" customWidth="1"/>
    <col min="10" max="10" width="10.85546875" style="1" customWidth="1"/>
    <col min="11" max="11" width="13.5703125" style="1" bestFit="1" customWidth="1"/>
    <col min="12" max="12" width="10.85546875" style="1" customWidth="1"/>
    <col min="13" max="13" width="11" style="1" customWidth="1"/>
    <col min="14" max="14" width="10.85546875" style="1" customWidth="1"/>
    <col min="15" max="15" width="11" style="1" customWidth="1"/>
    <col min="16" max="16" width="10.85546875" style="1" customWidth="1"/>
    <col min="17" max="17" width="11" style="1" customWidth="1"/>
    <col min="18" max="18" width="10.85546875" style="1" customWidth="1"/>
    <col min="19" max="19" width="11" style="1" customWidth="1"/>
    <col min="20" max="20" width="10.85546875" style="1" customWidth="1"/>
    <col min="21" max="21" width="13" style="1" bestFit="1" customWidth="1"/>
    <col min="22" max="22" width="10.85546875" style="1" customWidth="1"/>
    <col min="23" max="24" width="11" style="1" customWidth="1"/>
    <col min="25" max="25" width="11.7109375" style="1" bestFit="1" customWidth="1"/>
    <col min="26" max="16384" width="11.42578125" style="1"/>
  </cols>
  <sheetData>
    <row r="1" spans="1:31" ht="15" x14ac:dyDescent="0.25">
      <c r="A1" s="2" t="s">
        <v>84</v>
      </c>
    </row>
    <row r="2" spans="1:31" ht="15" x14ac:dyDescent="0.25">
      <c r="B2" s="7" t="s">
        <v>22</v>
      </c>
      <c r="C2" s="7" t="s">
        <v>23</v>
      </c>
      <c r="D2" s="7" t="s">
        <v>24</v>
      </c>
      <c r="E2" s="7" t="s">
        <v>61</v>
      </c>
      <c r="F2" s="7" t="s">
        <v>26</v>
      </c>
      <c r="G2" s="7" t="s">
        <v>27</v>
      </c>
      <c r="H2" s="7" t="s">
        <v>28</v>
      </c>
      <c r="I2" s="7" t="s">
        <v>29</v>
      </c>
      <c r="J2" s="7" t="s">
        <v>30</v>
      </c>
      <c r="K2" s="16" t="s">
        <v>89</v>
      </c>
      <c r="L2" s="7" t="s">
        <v>67</v>
      </c>
      <c r="M2" s="7" t="s">
        <v>36</v>
      </c>
      <c r="N2" s="7" t="s">
        <v>37</v>
      </c>
      <c r="O2" s="7" t="s">
        <v>38</v>
      </c>
      <c r="P2" s="7" t="s">
        <v>39</v>
      </c>
      <c r="Q2" s="7" t="s">
        <v>40</v>
      </c>
      <c r="R2" s="7" t="s">
        <v>41</v>
      </c>
      <c r="S2" s="7" t="s">
        <v>42</v>
      </c>
      <c r="T2" s="7" t="s">
        <v>43</v>
      </c>
      <c r="U2" s="16" t="s">
        <v>90</v>
      </c>
      <c r="V2" s="7" t="s">
        <v>45</v>
      </c>
      <c r="W2" s="7" t="s">
        <v>46</v>
      </c>
      <c r="X2" s="7" t="s">
        <v>48</v>
      </c>
      <c r="Y2" s="7" t="s">
        <v>49</v>
      </c>
      <c r="Z2" s="7" t="s">
        <v>205</v>
      </c>
      <c r="AA2" s="7" t="s">
        <v>207</v>
      </c>
      <c r="AB2" s="7" t="s">
        <v>210</v>
      </c>
    </row>
    <row r="3" spans="1:31" ht="15" x14ac:dyDescent="0.25">
      <c r="A3" s="9" t="s">
        <v>13</v>
      </c>
      <c r="K3" s="13"/>
      <c r="U3" s="13"/>
      <c r="AC3"/>
      <c r="AD3"/>
      <c r="AE3"/>
    </row>
    <row r="4" spans="1:31" ht="15" x14ac:dyDescent="0.25">
      <c r="A4" s="9" t="s">
        <v>132</v>
      </c>
      <c r="B4" s="5">
        <v>1445.3822500000001</v>
      </c>
      <c r="C4" s="5">
        <v>2032.91075</v>
      </c>
      <c r="D4" s="5">
        <v>2078.1360522999998</v>
      </c>
      <c r="E4" s="5">
        <v>2283.2732799999999</v>
      </c>
      <c r="F4" s="5">
        <v>2239.8174304520003</v>
      </c>
      <c r="G4" s="5">
        <v>1604.7706324999999</v>
      </c>
      <c r="H4" s="5">
        <v>2776.4884200000001</v>
      </c>
      <c r="I4" s="5">
        <v>2986.7789625</v>
      </c>
      <c r="J4" s="5">
        <v>4467.6527500000002</v>
      </c>
      <c r="K4" s="15">
        <v>2513.2378325</v>
      </c>
      <c r="L4" s="5">
        <v>2501.1253525000002</v>
      </c>
      <c r="M4" s="5">
        <v>1469.6835000000001</v>
      </c>
      <c r="N4" s="5">
        <v>2446.0524025</v>
      </c>
      <c r="O4" s="5">
        <v>2430.7613474999998</v>
      </c>
      <c r="P4" s="5">
        <v>2789.6620499999999</v>
      </c>
      <c r="Q4" s="5">
        <v>1889.0109849999999</v>
      </c>
      <c r="R4" s="5">
        <v>2387.3380674999999</v>
      </c>
      <c r="S4" s="5">
        <v>1776.5548699999999</v>
      </c>
      <c r="T4" s="5">
        <v>2097.9626275000001</v>
      </c>
      <c r="U4" s="15">
        <v>2024.54639</v>
      </c>
      <c r="V4" s="5">
        <v>2019.4134125</v>
      </c>
      <c r="W4" s="5">
        <v>2024.2023575000001</v>
      </c>
      <c r="X4" s="5">
        <v>1751.8829800000001</v>
      </c>
      <c r="Y4" s="5">
        <v>2274.2275099999997</v>
      </c>
      <c r="Z4" s="5">
        <v>1460.1369225000001</v>
      </c>
      <c r="AA4" s="5">
        <v>1519.9982725</v>
      </c>
      <c r="AB4" s="5">
        <v>2443.4897274999998</v>
      </c>
      <c r="AC4"/>
      <c r="AD4"/>
      <c r="AE4"/>
    </row>
    <row r="5" spans="1:31" ht="15" x14ac:dyDescent="0.25">
      <c r="A5" s="3" t="s">
        <v>31</v>
      </c>
      <c r="B5" s="5">
        <v>0</v>
      </c>
      <c r="C5" s="5">
        <v>0</v>
      </c>
      <c r="D5" s="5">
        <v>0</v>
      </c>
      <c r="E5" s="5">
        <v>0</v>
      </c>
      <c r="F5" s="5">
        <v>0</v>
      </c>
      <c r="G5" s="5">
        <v>0</v>
      </c>
      <c r="H5" s="5">
        <v>0</v>
      </c>
      <c r="I5" s="5">
        <v>0</v>
      </c>
      <c r="J5" s="5">
        <v>0</v>
      </c>
      <c r="K5" s="15">
        <v>2513.2378325</v>
      </c>
      <c r="L5" s="5">
        <v>2501.1253525000002</v>
      </c>
      <c r="M5" s="5">
        <v>1469.6835000000001</v>
      </c>
      <c r="N5" s="5">
        <v>2446.0524025</v>
      </c>
      <c r="O5" s="5">
        <v>2430.7613474999998</v>
      </c>
      <c r="P5" s="5">
        <v>2789.6620499999999</v>
      </c>
      <c r="Q5" s="5">
        <v>1889.0109849999999</v>
      </c>
      <c r="R5" s="5">
        <v>2387.3380674999999</v>
      </c>
      <c r="S5" s="5">
        <v>1776.5548699999999</v>
      </c>
      <c r="T5" s="5">
        <v>2097.9626275000001</v>
      </c>
      <c r="U5" s="15">
        <v>2024.54639</v>
      </c>
      <c r="V5" s="5">
        <v>2019.4134125</v>
      </c>
      <c r="W5" s="5">
        <v>2024.2023575000001</v>
      </c>
      <c r="X5" s="5">
        <v>1409.2292425000001</v>
      </c>
      <c r="Y5" s="5">
        <v>1340.8468124999999</v>
      </c>
      <c r="AC5"/>
      <c r="AD5"/>
      <c r="AE5"/>
    </row>
    <row r="6" spans="1:31" ht="15" x14ac:dyDescent="0.25">
      <c r="A6" s="3" t="s">
        <v>91</v>
      </c>
      <c r="B6" s="5">
        <v>0</v>
      </c>
      <c r="C6" s="5">
        <v>0</v>
      </c>
      <c r="D6" s="5">
        <v>0</v>
      </c>
      <c r="E6" s="5">
        <v>0</v>
      </c>
      <c r="F6" s="5">
        <v>0</v>
      </c>
      <c r="G6" s="5">
        <v>0</v>
      </c>
      <c r="H6" s="5">
        <v>0</v>
      </c>
      <c r="I6" s="5">
        <v>0</v>
      </c>
      <c r="J6" s="5">
        <v>0</v>
      </c>
      <c r="K6" s="15">
        <v>0</v>
      </c>
      <c r="L6" s="5">
        <v>0</v>
      </c>
      <c r="M6" s="5">
        <v>0</v>
      </c>
      <c r="N6" s="5">
        <v>0</v>
      </c>
      <c r="O6" s="5">
        <v>0</v>
      </c>
      <c r="P6" s="5">
        <v>0</v>
      </c>
      <c r="Q6" s="5">
        <v>0</v>
      </c>
      <c r="R6" s="5">
        <v>0</v>
      </c>
      <c r="S6" s="5">
        <v>0</v>
      </c>
      <c r="T6" s="5">
        <v>0</v>
      </c>
      <c r="U6" s="15">
        <v>0</v>
      </c>
      <c r="V6" s="5">
        <v>0</v>
      </c>
      <c r="W6" s="5">
        <v>0</v>
      </c>
      <c r="X6" s="5">
        <v>342.65373749999998</v>
      </c>
      <c r="Y6" s="5">
        <v>933.3806975</v>
      </c>
      <c r="AC6"/>
      <c r="AD6"/>
      <c r="AE6"/>
    </row>
    <row r="7" spans="1:31" ht="15" x14ac:dyDescent="0.25">
      <c r="A7" s="9" t="s">
        <v>14</v>
      </c>
      <c r="B7" s="5">
        <v>3453.6342500000001</v>
      </c>
      <c r="C7" s="5">
        <v>3390.8352500000001</v>
      </c>
      <c r="D7" s="5">
        <v>4238.6107899999997</v>
      </c>
      <c r="E7" s="5">
        <v>4189.452475</v>
      </c>
      <c r="F7" s="5">
        <v>4652.7134875000002</v>
      </c>
      <c r="G7" s="5">
        <v>5364.5319149999996</v>
      </c>
      <c r="H7" s="5">
        <v>4972.722855</v>
      </c>
      <c r="I7" s="5">
        <v>3512.3584600000004</v>
      </c>
      <c r="J7" s="5">
        <v>5216.5005850000007</v>
      </c>
      <c r="K7" s="15">
        <v>6281.9557225000008</v>
      </c>
      <c r="L7" s="5">
        <v>7745.7456475000008</v>
      </c>
      <c r="M7" s="5">
        <v>7744.0205375000005</v>
      </c>
      <c r="N7" s="5">
        <v>7869.569954999999</v>
      </c>
      <c r="O7" s="5">
        <v>7743.2566624999999</v>
      </c>
      <c r="P7" s="5">
        <v>8752.6207700000014</v>
      </c>
      <c r="Q7" s="5">
        <v>7460.5127399999983</v>
      </c>
      <c r="R7" s="5">
        <v>7657.7938574999998</v>
      </c>
      <c r="S7" s="5">
        <v>6244.0570275000009</v>
      </c>
      <c r="T7" s="5">
        <v>7434.2900650000001</v>
      </c>
      <c r="U7" s="15">
        <v>9062.2073899999996</v>
      </c>
      <c r="V7" s="5">
        <v>6413.5403674999998</v>
      </c>
      <c r="W7" s="5">
        <v>5571.4151474999999</v>
      </c>
      <c r="X7" s="5">
        <v>7070.5152175000003</v>
      </c>
      <c r="Y7" s="5">
        <v>5997.8266274999996</v>
      </c>
      <c r="Z7" s="5">
        <v>286.5236625</v>
      </c>
      <c r="AA7" s="5">
        <v>1793.07629</v>
      </c>
      <c r="AB7" s="5">
        <v>2584.1119400000002</v>
      </c>
      <c r="AC7"/>
      <c r="AD7"/>
      <c r="AE7"/>
    </row>
    <row r="8" spans="1:31" ht="15" x14ac:dyDescent="0.25">
      <c r="A8" s="3" t="s">
        <v>85</v>
      </c>
      <c r="B8" s="5">
        <v>2882.3842500000001</v>
      </c>
      <c r="C8" s="5">
        <v>2957.0425</v>
      </c>
      <c r="D8" s="5">
        <v>3326.48254</v>
      </c>
      <c r="E8" s="5">
        <v>3617.2097250000002</v>
      </c>
      <c r="F8" s="5">
        <v>4068.1207374999999</v>
      </c>
      <c r="G8" s="5">
        <v>4727.5819149999998</v>
      </c>
      <c r="H8" s="5">
        <v>4284.6028550000001</v>
      </c>
      <c r="I8" s="5">
        <v>3241.2334600000004</v>
      </c>
      <c r="J8" s="5">
        <v>4619.0005850000007</v>
      </c>
      <c r="K8" s="15">
        <v>5396.1277225000003</v>
      </c>
      <c r="L8" s="5">
        <v>5609.2393975000005</v>
      </c>
      <c r="M8" s="5">
        <v>5914.5893825000003</v>
      </c>
      <c r="N8" s="5">
        <v>5855.0452049999994</v>
      </c>
      <c r="O8" s="5">
        <v>6834.5761624999996</v>
      </c>
      <c r="P8" s="5">
        <v>7215.6457700000001</v>
      </c>
      <c r="Q8" s="5">
        <v>6953.3627399999987</v>
      </c>
      <c r="R8" s="5">
        <v>6861.5031074999997</v>
      </c>
      <c r="S8" s="5">
        <v>5597.3450275000005</v>
      </c>
      <c r="T8" s="5">
        <v>6343.776065</v>
      </c>
      <c r="U8" s="15">
        <v>7624.0493900000001</v>
      </c>
      <c r="V8" s="5">
        <v>5359.4961649999996</v>
      </c>
      <c r="W8" s="5">
        <v>4468.0401474999999</v>
      </c>
      <c r="X8" s="5">
        <v>4919.8394725000007</v>
      </c>
      <c r="Y8" s="5">
        <v>4078.5568775000002</v>
      </c>
      <c r="Z8" s="5">
        <v>232.284075</v>
      </c>
      <c r="AA8" s="5">
        <v>1617.38454</v>
      </c>
      <c r="AB8" s="5">
        <v>2054.5019400000001</v>
      </c>
      <c r="AC8"/>
      <c r="AD8"/>
      <c r="AE8"/>
    </row>
    <row r="9" spans="1:31" ht="15" x14ac:dyDescent="0.25">
      <c r="A9" s="3" t="s">
        <v>86</v>
      </c>
      <c r="B9" s="5">
        <v>571.25</v>
      </c>
      <c r="C9" s="5">
        <v>433.79274999999996</v>
      </c>
      <c r="D9" s="5">
        <v>912.12824999999998</v>
      </c>
      <c r="E9" s="5">
        <v>572.24275</v>
      </c>
      <c r="F9" s="5">
        <v>584.59275000000002</v>
      </c>
      <c r="G9" s="5">
        <v>636.95000000000005</v>
      </c>
      <c r="H9" s="5">
        <v>688.12</v>
      </c>
      <c r="I9" s="5">
        <v>271.125</v>
      </c>
      <c r="J9" s="5">
        <v>597.5</v>
      </c>
      <c r="K9" s="15">
        <v>741.846</v>
      </c>
      <c r="L9" s="5">
        <v>673.02425000000005</v>
      </c>
      <c r="M9" s="5">
        <v>303.68115499999999</v>
      </c>
      <c r="N9" s="5">
        <v>451.56549999999999</v>
      </c>
      <c r="O9" s="5">
        <v>270.80549999999999</v>
      </c>
      <c r="P9" s="5">
        <v>536.97500000000002</v>
      </c>
      <c r="Q9" s="5">
        <v>257.14999999999998</v>
      </c>
      <c r="R9" s="5">
        <v>546.29075</v>
      </c>
      <c r="S9" s="5">
        <v>396.71199999999999</v>
      </c>
      <c r="T9" s="5">
        <v>840.51400000000001</v>
      </c>
      <c r="U9" s="15">
        <v>1188.1579999999999</v>
      </c>
      <c r="V9" s="5">
        <v>804.04420249999998</v>
      </c>
      <c r="W9" s="5">
        <v>853.375</v>
      </c>
      <c r="X9" s="5">
        <v>1126.7709950000001</v>
      </c>
      <c r="Y9" s="5">
        <v>1336.6822500000001</v>
      </c>
      <c r="Z9" s="5">
        <v>54.239587499999999</v>
      </c>
      <c r="AA9" s="5">
        <v>97.381749999999997</v>
      </c>
      <c r="AB9" s="5">
        <v>451.3</v>
      </c>
      <c r="AC9"/>
      <c r="AD9"/>
      <c r="AE9"/>
    </row>
    <row r="10" spans="1:31" ht="15" x14ac:dyDescent="0.25">
      <c r="A10" s="3" t="s">
        <v>245</v>
      </c>
      <c r="B10" s="5">
        <v>0</v>
      </c>
      <c r="C10" s="5">
        <v>0</v>
      </c>
      <c r="D10" s="5">
        <v>0</v>
      </c>
      <c r="E10" s="5">
        <v>0</v>
      </c>
      <c r="F10" s="5">
        <v>0</v>
      </c>
      <c r="G10" s="5">
        <v>0</v>
      </c>
      <c r="H10" s="5">
        <v>0</v>
      </c>
      <c r="I10" s="5">
        <v>0</v>
      </c>
      <c r="J10" s="5">
        <v>0</v>
      </c>
      <c r="K10" s="15">
        <v>143.982</v>
      </c>
      <c r="L10" s="5">
        <v>187.732</v>
      </c>
      <c r="M10" s="5">
        <v>250</v>
      </c>
      <c r="N10" s="5">
        <v>250</v>
      </c>
      <c r="O10" s="5">
        <v>250</v>
      </c>
      <c r="P10" s="5">
        <v>1000</v>
      </c>
      <c r="Q10" s="5">
        <v>250</v>
      </c>
      <c r="R10" s="5">
        <v>250</v>
      </c>
      <c r="S10" s="5">
        <v>250</v>
      </c>
      <c r="T10" s="5">
        <v>250</v>
      </c>
      <c r="U10" s="15">
        <v>250</v>
      </c>
      <c r="V10" s="5">
        <v>250</v>
      </c>
      <c r="W10" s="5">
        <v>250</v>
      </c>
      <c r="X10" s="5">
        <v>250</v>
      </c>
      <c r="Y10" s="5">
        <v>250</v>
      </c>
      <c r="Z10" s="5">
        <v>0</v>
      </c>
      <c r="AA10" s="5">
        <v>78.31</v>
      </c>
      <c r="AB10" s="5">
        <v>78.31</v>
      </c>
      <c r="AC10"/>
      <c r="AD10"/>
      <c r="AE10"/>
    </row>
    <row r="11" spans="1:31" ht="15" x14ac:dyDescent="0.25">
      <c r="A11" s="3" t="s">
        <v>87</v>
      </c>
      <c r="B11" s="5">
        <v>0</v>
      </c>
      <c r="C11" s="5">
        <v>0</v>
      </c>
      <c r="D11" s="5">
        <v>0</v>
      </c>
      <c r="E11" s="5">
        <v>0</v>
      </c>
      <c r="F11" s="5">
        <v>0</v>
      </c>
      <c r="G11" s="5">
        <v>0</v>
      </c>
      <c r="H11" s="5">
        <v>0</v>
      </c>
      <c r="I11" s="5">
        <v>0</v>
      </c>
      <c r="J11" s="5">
        <v>0</v>
      </c>
      <c r="K11" s="15">
        <v>0</v>
      </c>
      <c r="L11" s="5">
        <v>1275.75</v>
      </c>
      <c r="M11" s="5">
        <v>1275.75</v>
      </c>
      <c r="N11" s="5">
        <v>1312.9592500000001</v>
      </c>
      <c r="O11" s="5">
        <v>387.875</v>
      </c>
      <c r="P11" s="5">
        <v>0</v>
      </c>
      <c r="Q11" s="5">
        <v>0</v>
      </c>
      <c r="R11" s="5">
        <v>0</v>
      </c>
      <c r="S11" s="5">
        <v>0</v>
      </c>
      <c r="T11" s="5">
        <v>0</v>
      </c>
      <c r="U11" s="15">
        <v>0</v>
      </c>
      <c r="V11" s="5">
        <v>0</v>
      </c>
      <c r="W11" s="5">
        <v>0</v>
      </c>
      <c r="X11" s="5">
        <v>773.90475000000004</v>
      </c>
      <c r="Y11" s="5">
        <v>332.58749999999998</v>
      </c>
      <c r="Z11" s="5">
        <v>0</v>
      </c>
      <c r="AA11" s="5">
        <v>0</v>
      </c>
      <c r="AB11" s="5">
        <v>0</v>
      </c>
      <c r="AC11"/>
      <c r="AD11"/>
      <c r="AE11"/>
    </row>
    <row r="12" spans="1:31" ht="15" x14ac:dyDescent="0.25">
      <c r="A12" s="9" t="s">
        <v>133</v>
      </c>
      <c r="B12" s="5">
        <v>38.780749999999998</v>
      </c>
      <c r="C12" s="5">
        <v>81.874499999999998</v>
      </c>
      <c r="D12" s="5">
        <v>226.49993499999999</v>
      </c>
      <c r="E12" s="5">
        <v>196.78951749999999</v>
      </c>
      <c r="F12" s="5">
        <v>95.901577500000002</v>
      </c>
      <c r="G12" s="5">
        <v>81.815802500000004</v>
      </c>
      <c r="H12" s="5">
        <v>97.463182500000002</v>
      </c>
      <c r="I12" s="5">
        <v>1055.1166700000001</v>
      </c>
      <c r="J12" s="5">
        <v>1826.8417850000001</v>
      </c>
      <c r="K12" s="15">
        <v>317.06492500000002</v>
      </c>
      <c r="L12" s="5">
        <v>158.10255000000001</v>
      </c>
      <c r="M12" s="5">
        <v>81.00564</v>
      </c>
      <c r="N12" s="5">
        <v>526.99154999999996</v>
      </c>
      <c r="O12" s="5">
        <v>390.71252750000002</v>
      </c>
      <c r="P12" s="5">
        <v>367.60351750000001</v>
      </c>
      <c r="Q12" s="5">
        <v>945.53341</v>
      </c>
      <c r="R12" s="5">
        <v>1388.26028</v>
      </c>
      <c r="S12" s="5">
        <v>1240.0090049999999</v>
      </c>
      <c r="T12" s="5">
        <v>1147.0194449999999</v>
      </c>
      <c r="U12" s="15">
        <v>1603.8469700000001</v>
      </c>
      <c r="V12" s="5">
        <v>1726.8746475</v>
      </c>
      <c r="W12" s="5">
        <v>1897.44569</v>
      </c>
      <c r="X12" s="5">
        <v>1532.8565775</v>
      </c>
      <c r="Y12" s="5">
        <v>2283.9415174999999</v>
      </c>
      <c r="Z12" s="5">
        <v>6046.3405149999999</v>
      </c>
      <c r="AA12" s="5">
        <v>5537.8212599999997</v>
      </c>
      <c r="AB12" s="5">
        <v>5534.8876399999999</v>
      </c>
      <c r="AC12"/>
      <c r="AD12"/>
      <c r="AE12"/>
    </row>
    <row r="13" spans="1:31" s="13" customFormat="1" ht="15" x14ac:dyDescent="0.25">
      <c r="A13" s="33" t="s">
        <v>51</v>
      </c>
      <c r="B13" s="15">
        <v>0</v>
      </c>
      <c r="C13" s="15">
        <v>0</v>
      </c>
      <c r="D13" s="15">
        <v>0</v>
      </c>
      <c r="E13" s="15">
        <v>0</v>
      </c>
      <c r="F13" s="15">
        <v>0</v>
      </c>
      <c r="G13" s="15">
        <v>0</v>
      </c>
      <c r="H13" s="15">
        <v>1.76725</v>
      </c>
      <c r="I13" s="15">
        <v>0</v>
      </c>
      <c r="J13" s="15">
        <v>0</v>
      </c>
      <c r="K13" s="15">
        <v>38.042000000000002</v>
      </c>
      <c r="L13" s="15">
        <v>0</v>
      </c>
      <c r="M13" s="15">
        <v>79.289862499999998</v>
      </c>
      <c r="N13" s="15">
        <v>44.109000000000002</v>
      </c>
      <c r="O13" s="15">
        <v>47.209267500000003</v>
      </c>
      <c r="P13" s="15">
        <v>97.079804999999993</v>
      </c>
      <c r="Q13" s="15">
        <v>158.75</v>
      </c>
      <c r="R13" s="15">
        <v>0</v>
      </c>
      <c r="S13" s="15">
        <v>2.6262599999999998</v>
      </c>
      <c r="T13" s="15">
        <v>17.584655000000001</v>
      </c>
      <c r="U13" s="15">
        <v>239.09103499999998</v>
      </c>
      <c r="V13" s="15">
        <v>33.455514999999998</v>
      </c>
      <c r="W13" s="15">
        <v>67.796854999999994</v>
      </c>
      <c r="X13" s="15">
        <v>727.11653750000005</v>
      </c>
      <c r="Y13" s="15">
        <v>1115.8760399999999</v>
      </c>
      <c r="Z13" s="15">
        <v>645.61758250000003</v>
      </c>
      <c r="AA13" s="15">
        <v>810.48014000000001</v>
      </c>
      <c r="AB13" s="15">
        <v>860.01258499999994</v>
      </c>
      <c r="AC13" s="34"/>
      <c r="AD13" s="34"/>
      <c r="AE13" s="34"/>
    </row>
    <row r="14" spans="1:31" ht="15" x14ac:dyDescent="0.25">
      <c r="A14" s="9" t="s">
        <v>52</v>
      </c>
      <c r="B14" s="5">
        <v>18.395</v>
      </c>
      <c r="C14" s="5">
        <v>22.652000000000001</v>
      </c>
      <c r="D14" s="5">
        <v>22.5</v>
      </c>
      <c r="E14" s="5">
        <v>22.5</v>
      </c>
      <c r="F14" s="5">
        <v>21.375</v>
      </c>
      <c r="G14" s="5">
        <v>21.375</v>
      </c>
      <c r="H14" s="5">
        <v>20.75</v>
      </c>
      <c r="I14" s="5">
        <v>20.125</v>
      </c>
      <c r="J14" s="5">
        <v>21.093125000000001</v>
      </c>
      <c r="K14" s="15">
        <v>87.820850000000007</v>
      </c>
      <c r="L14" s="5">
        <v>138.40409499999998</v>
      </c>
      <c r="M14" s="5">
        <v>182.09680500000002</v>
      </c>
      <c r="N14" s="5">
        <v>241.89000750000002</v>
      </c>
      <c r="O14" s="5">
        <v>304.74786750000004</v>
      </c>
      <c r="P14" s="5">
        <v>337.46230000000003</v>
      </c>
      <c r="Q14" s="5">
        <v>370.03713749999997</v>
      </c>
      <c r="R14" s="5">
        <v>391.37691000000001</v>
      </c>
      <c r="S14" s="5">
        <v>384.81160999999997</v>
      </c>
      <c r="T14" s="5">
        <v>373.30001249999998</v>
      </c>
      <c r="U14" s="15">
        <v>374.24141250000002</v>
      </c>
      <c r="V14" s="5">
        <v>356.34818749999999</v>
      </c>
      <c r="W14" s="5">
        <v>350.13333999999998</v>
      </c>
      <c r="X14" s="5">
        <v>340.6539525</v>
      </c>
      <c r="Y14" s="5">
        <v>340.6539525</v>
      </c>
      <c r="Z14" s="5">
        <v>338.18561249999999</v>
      </c>
      <c r="AA14" s="5">
        <v>338.61611249999999</v>
      </c>
      <c r="AB14" s="5">
        <v>338.69967500000001</v>
      </c>
      <c r="AC14"/>
      <c r="AD14"/>
      <c r="AE14"/>
    </row>
    <row r="15" spans="1:31" ht="15" x14ac:dyDescent="0.25">
      <c r="A15" s="10" t="s">
        <v>57</v>
      </c>
      <c r="B15" s="8">
        <v>4956.1922500000001</v>
      </c>
      <c r="C15" s="8">
        <v>5528.2725</v>
      </c>
      <c r="D15" s="8">
        <v>6565.7467772999989</v>
      </c>
      <c r="E15" s="8">
        <v>6692.0152724999998</v>
      </c>
      <c r="F15" s="8">
        <v>7009.8074954520007</v>
      </c>
      <c r="G15" s="8">
        <v>7072.4933499999997</v>
      </c>
      <c r="H15" s="8">
        <v>7869.1917074999992</v>
      </c>
      <c r="I15" s="8">
        <v>7574.3790925000003</v>
      </c>
      <c r="J15" s="8">
        <v>11532.088245000001</v>
      </c>
      <c r="K15" s="8">
        <v>9238.1213300000018</v>
      </c>
      <c r="L15" s="8">
        <v>10543.377645</v>
      </c>
      <c r="M15" s="8">
        <v>9556.0963449999981</v>
      </c>
      <c r="N15" s="8">
        <v>11128.612915</v>
      </c>
      <c r="O15" s="8">
        <v>10916.6876725</v>
      </c>
      <c r="P15" s="8">
        <v>12344.428442499999</v>
      </c>
      <c r="Q15" s="8">
        <v>10823.844272499999</v>
      </c>
      <c r="R15" s="8">
        <v>11824.769115000001</v>
      </c>
      <c r="S15" s="8">
        <v>9648.0587725000005</v>
      </c>
      <c r="T15" s="8">
        <v>11070.156805000001</v>
      </c>
      <c r="U15" s="8">
        <v>13303.933197499999</v>
      </c>
      <c r="V15" s="8">
        <v>10549.63213</v>
      </c>
      <c r="W15" s="8">
        <v>9910.9933900000015</v>
      </c>
      <c r="X15" s="8">
        <v>11423.025265000002</v>
      </c>
      <c r="Y15" s="8">
        <v>12012.525647499999</v>
      </c>
      <c r="Z15" s="8">
        <v>8776.8042949999999</v>
      </c>
      <c r="AA15" s="8">
        <v>9999.9920749999983</v>
      </c>
      <c r="AB15" s="8">
        <v>11761.2015675</v>
      </c>
      <c r="AC15"/>
      <c r="AD15"/>
      <c r="AE15"/>
    </row>
    <row r="16" spans="1:31" ht="15" x14ac:dyDescent="0.25">
      <c r="A16" s="9" t="s">
        <v>134</v>
      </c>
      <c r="B16" s="5">
        <v>0</v>
      </c>
      <c r="C16" s="5">
        <v>0</v>
      </c>
      <c r="D16" s="5">
        <v>6.5875000000000004</v>
      </c>
      <c r="E16" s="5">
        <v>37.5</v>
      </c>
      <c r="F16" s="5">
        <v>275</v>
      </c>
      <c r="G16" s="5">
        <v>365</v>
      </c>
      <c r="H16" s="5">
        <v>425.57499999999999</v>
      </c>
      <c r="I16" s="5">
        <v>508.22500000000002</v>
      </c>
      <c r="J16" s="5">
        <v>503.85250000000002</v>
      </c>
      <c r="K16" s="15">
        <v>601.60249999999996</v>
      </c>
      <c r="L16" s="15">
        <v>701.60249999999996</v>
      </c>
      <c r="M16" s="15">
        <v>706.85249999999996</v>
      </c>
      <c r="N16" s="15">
        <v>756.60249999999996</v>
      </c>
      <c r="O16" s="15">
        <v>803.60249999999996</v>
      </c>
      <c r="P16" s="15">
        <v>853.10249999999996</v>
      </c>
      <c r="Q16" s="15">
        <v>950.75</v>
      </c>
      <c r="R16" s="15">
        <v>577</v>
      </c>
      <c r="S16" s="15">
        <v>587</v>
      </c>
      <c r="T16" s="15">
        <v>575</v>
      </c>
      <c r="U16" s="15">
        <v>630</v>
      </c>
      <c r="V16" s="5">
        <v>12.5</v>
      </c>
      <c r="W16" s="5">
        <v>133</v>
      </c>
      <c r="X16" s="5">
        <v>113.390625</v>
      </c>
      <c r="Y16" s="5">
        <v>975</v>
      </c>
      <c r="Z16" s="5">
        <v>1234</v>
      </c>
      <c r="AA16" s="5">
        <v>1308.42</v>
      </c>
      <c r="AB16" s="5">
        <v>51</v>
      </c>
      <c r="AC16"/>
      <c r="AD16"/>
      <c r="AE16"/>
    </row>
    <row r="17" spans="1:31" ht="15" x14ac:dyDescent="0.25">
      <c r="A17" s="9" t="s">
        <v>88</v>
      </c>
      <c r="B17" s="5">
        <v>15.227</v>
      </c>
      <c r="C17" s="5">
        <v>182.32325</v>
      </c>
      <c r="D17" s="5">
        <v>120.190095</v>
      </c>
      <c r="E17" s="5">
        <v>198.742965</v>
      </c>
      <c r="F17" s="5">
        <v>59.176245000000002</v>
      </c>
      <c r="G17" s="5">
        <v>216.30584250000001</v>
      </c>
      <c r="H17" s="5">
        <v>144.88753750000001</v>
      </c>
      <c r="I17" s="5">
        <v>197.99563499999999</v>
      </c>
      <c r="J17" s="5">
        <v>184.230175</v>
      </c>
      <c r="K17" s="15">
        <v>233.94540000000001</v>
      </c>
      <c r="L17" s="15">
        <v>420.811645</v>
      </c>
      <c r="M17" s="15">
        <v>217.36136500000001</v>
      </c>
      <c r="N17" s="15">
        <v>143.81072499999999</v>
      </c>
      <c r="O17" s="15">
        <v>336.91275999999999</v>
      </c>
      <c r="P17" s="15">
        <v>222.7611325</v>
      </c>
      <c r="Q17" s="15">
        <v>163.20099500000106</v>
      </c>
      <c r="R17" s="15">
        <v>81.826467500000007</v>
      </c>
      <c r="S17" s="15">
        <v>123.6808925</v>
      </c>
      <c r="T17" s="15">
        <v>52.206805000000003</v>
      </c>
      <c r="U17" s="15">
        <v>195.68015750000001</v>
      </c>
      <c r="V17" s="5">
        <v>33.361337499999998</v>
      </c>
      <c r="W17" s="5">
        <v>61.9383725</v>
      </c>
      <c r="X17" s="5">
        <v>195.56326749999999</v>
      </c>
      <c r="Y17" s="5">
        <v>199.66851750000001</v>
      </c>
      <c r="Z17" s="5">
        <v>67.772692500000005</v>
      </c>
      <c r="AA17" s="5">
        <v>114.70679250000001</v>
      </c>
      <c r="AB17" s="5">
        <v>139.15201250000001</v>
      </c>
      <c r="AC17"/>
      <c r="AD17"/>
      <c r="AE17"/>
    </row>
    <row r="18" spans="1:31" ht="15" x14ac:dyDescent="0.25">
      <c r="A18" s="10" t="s">
        <v>58</v>
      </c>
      <c r="B18" s="8">
        <v>4971.4192499999999</v>
      </c>
      <c r="C18" s="8">
        <v>5710.5957500000004</v>
      </c>
      <c r="D18" s="8">
        <v>6692.5243722999985</v>
      </c>
      <c r="E18" s="8">
        <v>6928.2582375000002</v>
      </c>
      <c r="F18" s="8">
        <v>7343.9837404520003</v>
      </c>
      <c r="G18" s="8">
        <v>7653.7991924999997</v>
      </c>
      <c r="H18" s="8">
        <v>8439.6542449999997</v>
      </c>
      <c r="I18" s="8">
        <v>8280.5997275000009</v>
      </c>
      <c r="J18" s="8">
        <v>12220.170920000002</v>
      </c>
      <c r="K18" s="8">
        <v>10073.669230000003</v>
      </c>
      <c r="L18" s="8">
        <v>11665.791790000001</v>
      </c>
      <c r="M18" s="8">
        <v>10480.31021</v>
      </c>
      <c r="N18" s="8">
        <v>12029.026139999998</v>
      </c>
      <c r="O18" s="8">
        <v>12057.2029325</v>
      </c>
      <c r="P18" s="8">
        <v>13420.292074999998</v>
      </c>
      <c r="Q18" s="8">
        <v>11937.7952675</v>
      </c>
      <c r="R18" s="8">
        <v>12483.5955825</v>
      </c>
      <c r="S18" s="8">
        <v>10358.739665000001</v>
      </c>
      <c r="T18" s="8">
        <v>11697.36361</v>
      </c>
      <c r="U18" s="8">
        <v>14129.613355</v>
      </c>
      <c r="V18" s="8">
        <v>10595.4934675</v>
      </c>
      <c r="W18" s="8">
        <v>10105.931762500002</v>
      </c>
      <c r="X18" s="8">
        <v>11731.979157500002</v>
      </c>
      <c r="Y18" s="8">
        <v>13187.194164999999</v>
      </c>
      <c r="Z18" s="8">
        <v>10078.576987500001</v>
      </c>
      <c r="AA18" s="8">
        <v>11423.118867499998</v>
      </c>
      <c r="AB18" s="8">
        <v>11951.353580000001</v>
      </c>
      <c r="AC18"/>
      <c r="AD18"/>
      <c r="AE18"/>
    </row>
    <row r="19" spans="1:31" ht="15" x14ac:dyDescent="0.25">
      <c r="A19" s="9"/>
      <c r="B19" s="5"/>
      <c r="C19" s="5"/>
      <c r="D19" s="5"/>
      <c r="E19" s="5"/>
      <c r="F19" s="5"/>
      <c r="G19" s="5"/>
      <c r="H19" s="5"/>
      <c r="I19" s="5"/>
      <c r="J19" s="5"/>
      <c r="K19" s="15"/>
      <c r="L19" s="15"/>
      <c r="M19" s="15"/>
      <c r="N19" s="15"/>
      <c r="O19" s="15"/>
      <c r="P19" s="15"/>
      <c r="Q19" s="15"/>
      <c r="R19" s="15"/>
      <c r="S19" s="15"/>
      <c r="T19" s="15"/>
      <c r="U19" s="15"/>
      <c r="V19" s="5"/>
      <c r="W19" s="5"/>
      <c r="X19" s="5"/>
      <c r="Y19" s="5"/>
      <c r="AC19"/>
      <c r="AD19"/>
      <c r="AE19"/>
    </row>
    <row r="20" spans="1:31" ht="15" x14ac:dyDescent="0.25">
      <c r="A20" s="9" t="s">
        <v>17</v>
      </c>
      <c r="B20" s="5"/>
      <c r="C20" s="5"/>
      <c r="D20" s="5"/>
      <c r="E20" s="5"/>
      <c r="F20" s="5"/>
      <c r="G20" s="5"/>
      <c r="H20" s="5"/>
      <c r="I20" s="5"/>
      <c r="J20" s="5"/>
      <c r="K20" s="15"/>
      <c r="L20" s="15"/>
      <c r="M20" s="15"/>
      <c r="N20" s="15"/>
      <c r="O20" s="15"/>
      <c r="P20" s="15"/>
      <c r="Q20" s="15"/>
      <c r="R20" s="15"/>
      <c r="S20" s="15"/>
      <c r="T20" s="15"/>
      <c r="U20" s="15"/>
      <c r="V20" s="5"/>
      <c r="W20" s="5"/>
      <c r="X20" s="5"/>
      <c r="Y20" s="5"/>
      <c r="Z20" s="5"/>
      <c r="AA20" s="5"/>
      <c r="AB20" s="5"/>
      <c r="AC20"/>
      <c r="AD20"/>
      <c r="AE20"/>
    </row>
    <row r="21" spans="1:31" ht="15" x14ac:dyDescent="0.25">
      <c r="A21" s="9" t="s">
        <v>135</v>
      </c>
      <c r="B21" s="5">
        <v>2500</v>
      </c>
      <c r="C21" s="5">
        <v>2500</v>
      </c>
      <c r="D21" s="5">
        <v>2500</v>
      </c>
      <c r="E21" s="5">
        <v>2500</v>
      </c>
      <c r="F21" s="5">
        <v>2500</v>
      </c>
      <c r="G21" s="5">
        <v>2500</v>
      </c>
      <c r="H21" s="5">
        <v>2500</v>
      </c>
      <c r="I21" s="5">
        <v>2500</v>
      </c>
      <c r="J21" s="5">
        <v>2500</v>
      </c>
      <c r="K21" s="15">
        <v>2500</v>
      </c>
      <c r="L21" s="15">
        <v>2500</v>
      </c>
      <c r="M21" s="15">
        <v>2500</v>
      </c>
      <c r="N21" s="15">
        <v>2500</v>
      </c>
      <c r="O21" s="15">
        <v>2500</v>
      </c>
      <c r="P21" s="15">
        <v>2500</v>
      </c>
      <c r="Q21" s="15">
        <v>2500</v>
      </c>
      <c r="R21" s="15">
        <v>2500</v>
      </c>
      <c r="S21" s="15">
        <v>2500</v>
      </c>
      <c r="T21" s="15">
        <v>2500</v>
      </c>
      <c r="U21" s="15">
        <v>3125</v>
      </c>
      <c r="V21" s="5">
        <v>3125</v>
      </c>
      <c r="W21" s="5">
        <v>3125</v>
      </c>
      <c r="X21" s="5">
        <v>3125</v>
      </c>
      <c r="Y21" s="5">
        <v>3125</v>
      </c>
      <c r="Z21" s="5">
        <v>3024.5755300000001</v>
      </c>
      <c r="AA21" s="5">
        <v>3125</v>
      </c>
      <c r="AB21" s="5">
        <v>3125</v>
      </c>
      <c r="AC21"/>
      <c r="AD21"/>
      <c r="AE21"/>
    </row>
    <row r="22" spans="1:31" ht="15" x14ac:dyDescent="0.25">
      <c r="A22" s="9" t="s">
        <v>136</v>
      </c>
      <c r="B22" s="5">
        <v>9.375</v>
      </c>
      <c r="C22" s="5">
        <v>9.375</v>
      </c>
      <c r="D22" s="5">
        <v>25</v>
      </c>
      <c r="E22" s="5">
        <v>37.5</v>
      </c>
      <c r="F22" s="5">
        <v>56.25</v>
      </c>
      <c r="G22" s="5">
        <v>81.25</v>
      </c>
      <c r="H22" s="5">
        <v>106.25</v>
      </c>
      <c r="I22" s="5">
        <v>112.5</v>
      </c>
      <c r="J22" s="5">
        <v>143.75</v>
      </c>
      <c r="K22" s="15">
        <v>143.75</v>
      </c>
      <c r="L22" s="15">
        <v>250</v>
      </c>
      <c r="M22" s="15">
        <v>250</v>
      </c>
      <c r="N22" s="15">
        <v>250</v>
      </c>
      <c r="O22" s="15">
        <v>250</v>
      </c>
      <c r="P22" s="15">
        <v>250</v>
      </c>
      <c r="Q22" s="15">
        <v>250</v>
      </c>
      <c r="R22" s="15">
        <v>250</v>
      </c>
      <c r="S22" s="15">
        <v>250</v>
      </c>
      <c r="T22" s="15">
        <v>250</v>
      </c>
      <c r="U22" s="15">
        <v>250</v>
      </c>
      <c r="V22" s="5">
        <v>265.875</v>
      </c>
      <c r="W22" s="5">
        <v>275.25</v>
      </c>
      <c r="X22" s="5">
        <v>284.625</v>
      </c>
      <c r="Y22" s="5">
        <v>284.625</v>
      </c>
      <c r="Z22" s="5">
        <v>0</v>
      </c>
      <c r="AA22" s="5">
        <v>0</v>
      </c>
      <c r="AB22" s="5">
        <v>0</v>
      </c>
      <c r="AC22"/>
      <c r="AD22"/>
      <c r="AE22"/>
    </row>
    <row r="23" spans="1:31" ht="15" x14ac:dyDescent="0.25">
      <c r="A23" s="9" t="s">
        <v>137</v>
      </c>
      <c r="B23" s="5">
        <v>1789.7</v>
      </c>
      <c r="C23" s="5">
        <v>2343.3000000000002</v>
      </c>
      <c r="D23" s="5">
        <v>2987.2118522999999</v>
      </c>
      <c r="E23" s="5">
        <v>2657.125</v>
      </c>
      <c r="F23" s="5">
        <v>3653.964710452</v>
      </c>
      <c r="G23" s="5">
        <v>3780.9250000000002</v>
      </c>
      <c r="H23" s="5">
        <v>3595.2249999999999</v>
      </c>
      <c r="I23" s="5">
        <v>2892.7</v>
      </c>
      <c r="J23" s="5">
        <v>7335.3249999999998</v>
      </c>
      <c r="K23" s="15">
        <v>5337.5</v>
      </c>
      <c r="L23" s="15">
        <v>5974.4</v>
      </c>
      <c r="M23" s="15">
        <v>3341.125</v>
      </c>
      <c r="N23" s="15">
        <v>5332.2</v>
      </c>
      <c r="O23" s="15">
        <v>4630.0749999999998</v>
      </c>
      <c r="P23" s="15">
        <v>5981.1</v>
      </c>
      <c r="Q23" s="15">
        <v>4515.7</v>
      </c>
      <c r="R23" s="15">
        <v>6196.0249999999996</v>
      </c>
      <c r="S23" s="15">
        <v>5247.5749999999998</v>
      </c>
      <c r="T23" s="15">
        <v>6284.4750000000004</v>
      </c>
      <c r="U23" s="15">
        <v>5902.05</v>
      </c>
      <c r="V23" s="5">
        <v>5788.9750000000004</v>
      </c>
      <c r="W23" s="5">
        <v>4215.6000000000004</v>
      </c>
      <c r="X23" s="5">
        <v>5266</v>
      </c>
      <c r="Y23" s="5">
        <v>6970.25</v>
      </c>
      <c r="Z23" s="5">
        <v>4000</v>
      </c>
      <c r="AA23" s="5">
        <v>5750</v>
      </c>
      <c r="AB23" s="5">
        <v>8000</v>
      </c>
      <c r="AC23"/>
      <c r="AD23"/>
      <c r="AE23"/>
    </row>
    <row r="24" spans="1:31" ht="15" x14ac:dyDescent="0.25">
      <c r="A24" s="9" t="s">
        <v>138</v>
      </c>
      <c r="B24" s="5">
        <v>0</v>
      </c>
      <c r="C24" s="5">
        <v>0</v>
      </c>
      <c r="D24" s="5">
        <v>0</v>
      </c>
      <c r="E24" s="5">
        <v>0</v>
      </c>
      <c r="F24" s="5">
        <v>0</v>
      </c>
      <c r="G24" s="5">
        <v>0</v>
      </c>
      <c r="H24" s="5">
        <v>0</v>
      </c>
      <c r="I24" s="5">
        <v>0</v>
      </c>
      <c r="J24" s="5">
        <v>0</v>
      </c>
      <c r="K24" s="15">
        <v>0</v>
      </c>
      <c r="L24" s="15">
        <v>0</v>
      </c>
      <c r="M24" s="15">
        <v>0</v>
      </c>
      <c r="N24" s="15">
        <v>0</v>
      </c>
      <c r="O24" s="15">
        <v>0</v>
      </c>
      <c r="P24" s="15">
        <v>0</v>
      </c>
      <c r="Q24" s="15">
        <v>0</v>
      </c>
      <c r="R24" s="15">
        <v>0</v>
      </c>
      <c r="S24" s="15">
        <v>0</v>
      </c>
      <c r="T24" s="15">
        <v>0</v>
      </c>
      <c r="U24" s="15">
        <v>0</v>
      </c>
      <c r="V24" s="5">
        <v>0</v>
      </c>
      <c r="W24" s="5">
        <v>0</v>
      </c>
      <c r="X24" s="5">
        <v>0</v>
      </c>
      <c r="Y24" s="5">
        <v>0</v>
      </c>
      <c r="AC24"/>
      <c r="AD24"/>
      <c r="AE24"/>
    </row>
    <row r="25" spans="1:31" ht="15" x14ac:dyDescent="0.25">
      <c r="A25" s="9" t="s">
        <v>139</v>
      </c>
      <c r="B25" s="5">
        <v>622.74249999999995</v>
      </c>
      <c r="C25" s="5">
        <v>656.34949999999992</v>
      </c>
      <c r="D25" s="5">
        <v>755.67646749999994</v>
      </c>
      <c r="E25" s="5">
        <v>1368.3907475000001</v>
      </c>
      <c r="F25" s="5">
        <v>676.64478250000002</v>
      </c>
      <c r="G25" s="5">
        <v>603.33987249999996</v>
      </c>
      <c r="H25" s="5">
        <v>1562.9621775000001</v>
      </c>
      <c r="I25" s="5">
        <v>1922.7389875000001</v>
      </c>
      <c r="J25" s="5">
        <v>1442.4802850000001</v>
      </c>
      <c r="K25" s="15">
        <v>1246.6262299999999</v>
      </c>
      <c r="L25" s="15">
        <v>1670.8589325</v>
      </c>
      <c r="M25" s="15">
        <v>1409.0365724999999</v>
      </c>
      <c r="N25" s="15">
        <v>1533.5162025</v>
      </c>
      <c r="O25" s="15">
        <v>1890.2750950000002</v>
      </c>
      <c r="P25" s="15">
        <v>1744.366565</v>
      </c>
      <c r="Q25" s="15">
        <v>1518.3082049999989</v>
      </c>
      <c r="R25" s="15">
        <v>905.79263500000002</v>
      </c>
      <c r="S25" s="15">
        <v>539.58533999999997</v>
      </c>
      <c r="T25" s="15">
        <v>1227.2138949999999</v>
      </c>
      <c r="U25" s="15">
        <v>1879.3816325000003</v>
      </c>
      <c r="V25" s="5">
        <v>916.85695999999996</v>
      </c>
      <c r="W25" s="5">
        <v>976.54726750000009</v>
      </c>
      <c r="X25" s="5">
        <v>1306.5748625000001</v>
      </c>
      <c r="Y25" s="5">
        <v>1342.0458074999999</v>
      </c>
      <c r="Z25" s="5">
        <v>488.16449500000004</v>
      </c>
      <c r="AA25" s="5">
        <v>927.91192499999988</v>
      </c>
      <c r="AB25" s="5">
        <v>355.07760749999994</v>
      </c>
      <c r="AC25"/>
      <c r="AD25"/>
      <c r="AE25"/>
    </row>
    <row r="26" spans="1:31" ht="15" x14ac:dyDescent="0.25">
      <c r="A26" s="9" t="s">
        <v>140</v>
      </c>
      <c r="B26" s="5">
        <v>0</v>
      </c>
      <c r="C26" s="5">
        <v>6.3550000000000004</v>
      </c>
      <c r="D26" s="5">
        <v>204.70525749999999</v>
      </c>
      <c r="E26" s="5">
        <v>40.321550000000002</v>
      </c>
      <c r="F26" s="5">
        <v>29.198002500000001</v>
      </c>
      <c r="G26" s="5">
        <v>6.7910575</v>
      </c>
      <c r="H26" s="5">
        <v>4.7544199999999996</v>
      </c>
      <c r="I26" s="5">
        <v>64.630105</v>
      </c>
      <c r="J26" s="5">
        <v>4.2830599999999999</v>
      </c>
      <c r="K26" s="15">
        <v>9.6500249999999994</v>
      </c>
      <c r="L26" s="15">
        <v>10.1436625</v>
      </c>
      <c r="M26" s="15">
        <v>1930.7972725</v>
      </c>
      <c r="N26" s="15">
        <v>1372.6467124999999</v>
      </c>
      <c r="O26" s="15">
        <v>1496.3375775</v>
      </c>
      <c r="P26" s="15">
        <v>993.66187749999995</v>
      </c>
      <c r="Q26" s="15">
        <v>1939.2862175</v>
      </c>
      <c r="R26" s="15">
        <v>1828.2939899999999</v>
      </c>
      <c r="S26" s="15">
        <v>1009.30342</v>
      </c>
      <c r="T26" s="15">
        <v>657.04282000000001</v>
      </c>
      <c r="U26" s="15">
        <v>2146.8515649999999</v>
      </c>
      <c r="V26" s="5">
        <v>326.91516999999999</v>
      </c>
      <c r="W26" s="5">
        <v>1174.5461224999999</v>
      </c>
      <c r="X26" s="5">
        <v>1331.4504025000001</v>
      </c>
      <c r="Y26" s="5">
        <v>290.35484000000002</v>
      </c>
      <c r="Z26" s="5">
        <v>1264.0642700000001</v>
      </c>
      <c r="AA26" s="5">
        <v>187.20436749999999</v>
      </c>
      <c r="AB26" s="5">
        <v>132.92163500000001</v>
      </c>
      <c r="AC26"/>
      <c r="AD26"/>
      <c r="AE26"/>
    </row>
    <row r="27" spans="1:31" ht="15" x14ac:dyDescent="0.25">
      <c r="A27" s="11" t="s">
        <v>141</v>
      </c>
      <c r="B27" s="5">
        <v>0</v>
      </c>
      <c r="C27" s="5">
        <v>0</v>
      </c>
      <c r="D27" s="5">
        <v>0</v>
      </c>
      <c r="E27" s="5">
        <v>0</v>
      </c>
      <c r="F27" s="5">
        <v>0</v>
      </c>
      <c r="G27" s="5">
        <v>0</v>
      </c>
      <c r="H27" s="5">
        <v>0</v>
      </c>
      <c r="I27" s="5">
        <v>0</v>
      </c>
      <c r="J27" s="15">
        <v>0</v>
      </c>
      <c r="K27" s="15">
        <v>0</v>
      </c>
      <c r="L27" s="15">
        <v>0</v>
      </c>
      <c r="M27" s="15">
        <v>0</v>
      </c>
      <c r="N27" s="15">
        <v>0</v>
      </c>
      <c r="O27" s="15">
        <v>0</v>
      </c>
      <c r="P27" s="15">
        <v>0</v>
      </c>
      <c r="Q27" s="15">
        <v>0</v>
      </c>
      <c r="R27" s="15">
        <v>0</v>
      </c>
      <c r="S27" s="15">
        <v>0</v>
      </c>
      <c r="T27" s="15">
        <v>0</v>
      </c>
      <c r="U27" s="15">
        <v>0</v>
      </c>
      <c r="V27" s="15">
        <v>0</v>
      </c>
      <c r="W27" s="5">
        <v>0</v>
      </c>
      <c r="X27" s="5">
        <v>0</v>
      </c>
      <c r="Y27" s="5">
        <v>0</v>
      </c>
    </row>
    <row r="28" spans="1:31" ht="15" x14ac:dyDescent="0.25">
      <c r="A28" s="9" t="s">
        <v>131</v>
      </c>
      <c r="B28" s="5">
        <v>34.375</v>
      </c>
      <c r="C28" s="5">
        <v>75.343249999999998</v>
      </c>
      <c r="D28" s="5">
        <v>93.153125000000003</v>
      </c>
      <c r="E28" s="5">
        <v>88.678124999999994</v>
      </c>
      <c r="F28" s="5">
        <v>93.75</v>
      </c>
      <c r="G28" s="5">
        <v>100.1875</v>
      </c>
      <c r="H28" s="5">
        <v>100</v>
      </c>
      <c r="I28" s="5">
        <v>81.81</v>
      </c>
      <c r="J28" s="15">
        <v>106.25</v>
      </c>
      <c r="K28" s="15">
        <v>0.59499999999999997</v>
      </c>
      <c r="L28" s="15">
        <v>137.97499999999999</v>
      </c>
      <c r="M28" s="15">
        <v>125.1375</v>
      </c>
      <c r="N28" s="15">
        <v>140.25</v>
      </c>
      <c r="O28" s="15">
        <v>150</v>
      </c>
      <c r="P28" s="15">
        <v>125.3</v>
      </c>
      <c r="Q28" s="15">
        <v>100.55</v>
      </c>
      <c r="R28" s="15">
        <v>144.65749</v>
      </c>
      <c r="S28" s="15">
        <v>101.595</v>
      </c>
      <c r="T28" s="15">
        <v>151.42500000000001</v>
      </c>
      <c r="U28" s="15">
        <v>0.65</v>
      </c>
      <c r="V28" s="15">
        <v>126.01</v>
      </c>
      <c r="W28" s="5">
        <v>144.05000000000001</v>
      </c>
      <c r="X28" s="5">
        <v>109.375</v>
      </c>
      <c r="Y28" s="5">
        <v>975</v>
      </c>
      <c r="Z28" s="1">
        <v>0</v>
      </c>
      <c r="AA28" s="1">
        <v>0</v>
      </c>
      <c r="AB28" s="1">
        <v>0</v>
      </c>
    </row>
    <row r="29" spans="1:31" ht="15" x14ac:dyDescent="0.25">
      <c r="A29" s="9" t="s">
        <v>143</v>
      </c>
      <c r="B29" s="5">
        <v>0</v>
      </c>
      <c r="C29" s="5">
        <v>0</v>
      </c>
      <c r="D29" s="5">
        <v>0</v>
      </c>
      <c r="E29" s="5">
        <v>0</v>
      </c>
      <c r="F29" s="5">
        <v>0</v>
      </c>
      <c r="G29" s="5">
        <v>0</v>
      </c>
      <c r="H29" s="5">
        <v>0</v>
      </c>
      <c r="I29" s="5">
        <v>0</v>
      </c>
      <c r="J29" s="15">
        <v>0</v>
      </c>
      <c r="K29" s="15">
        <v>0</v>
      </c>
      <c r="L29" s="15">
        <v>0</v>
      </c>
      <c r="M29" s="15">
        <v>0</v>
      </c>
      <c r="N29" s="15">
        <v>0</v>
      </c>
      <c r="O29" s="15">
        <v>0</v>
      </c>
      <c r="P29" s="15">
        <v>0</v>
      </c>
      <c r="Q29" s="15">
        <v>0</v>
      </c>
      <c r="R29" s="15">
        <v>0</v>
      </c>
      <c r="S29" s="15">
        <v>0</v>
      </c>
      <c r="T29" s="15">
        <v>0</v>
      </c>
      <c r="U29" s="15">
        <v>0</v>
      </c>
      <c r="V29" s="15">
        <v>0</v>
      </c>
      <c r="W29" s="5">
        <v>0</v>
      </c>
      <c r="X29" s="5">
        <v>0</v>
      </c>
      <c r="Y29" s="5">
        <v>0</v>
      </c>
      <c r="Z29" s="5">
        <v>0</v>
      </c>
      <c r="AA29" s="5">
        <v>9.8757824999999997</v>
      </c>
      <c r="AB29" s="5">
        <v>148.202325</v>
      </c>
    </row>
    <row r="30" spans="1:31" ht="15" x14ac:dyDescent="0.25">
      <c r="A30" s="10" t="s">
        <v>59</v>
      </c>
      <c r="B30" s="8">
        <v>4956.1925000000001</v>
      </c>
      <c r="C30" s="8">
        <v>5590.7227499999999</v>
      </c>
      <c r="D30" s="8">
        <v>6565.7467022999999</v>
      </c>
      <c r="E30" s="8">
        <v>6692.0154224999997</v>
      </c>
      <c r="F30" s="8">
        <v>7009.8074954520007</v>
      </c>
      <c r="G30" s="8">
        <v>7072.4934299999995</v>
      </c>
      <c r="H30" s="8">
        <v>7869.1915975000002</v>
      </c>
      <c r="I30" s="8">
        <v>7574.3790925000003</v>
      </c>
      <c r="J30" s="8">
        <v>11532.088345</v>
      </c>
      <c r="K30" s="8">
        <v>9238.121255</v>
      </c>
      <c r="L30" s="8">
        <v>10543.377595</v>
      </c>
      <c r="M30" s="8">
        <v>9556.0963450000017</v>
      </c>
      <c r="N30" s="8">
        <v>11128.612915</v>
      </c>
      <c r="O30" s="8">
        <v>10916.6876725</v>
      </c>
      <c r="P30" s="8">
        <v>11594.428442500001</v>
      </c>
      <c r="Q30" s="8">
        <v>10823.844422499998</v>
      </c>
      <c r="R30" s="8">
        <v>11824.769114999999</v>
      </c>
      <c r="S30" s="8">
        <v>9648.0587599999999</v>
      </c>
      <c r="T30" s="8">
        <v>11070.156714999999</v>
      </c>
      <c r="U30" s="8">
        <v>13303.9331975</v>
      </c>
      <c r="V30" s="8">
        <v>10549.63213</v>
      </c>
      <c r="W30" s="8">
        <v>9910.9933899999996</v>
      </c>
      <c r="X30" s="8">
        <v>11423.025265</v>
      </c>
      <c r="Y30" s="8">
        <v>12987.275647500001</v>
      </c>
      <c r="Z30" s="8">
        <v>8776.8042949999999</v>
      </c>
      <c r="AA30" s="8">
        <v>9999.9920750000001</v>
      </c>
      <c r="AB30" s="8">
        <v>11761.2015675</v>
      </c>
    </row>
    <row r="31" spans="1:31" ht="15" x14ac:dyDescent="0.25">
      <c r="A31" s="9" t="s">
        <v>144</v>
      </c>
      <c r="B31" s="5">
        <v>0</v>
      </c>
      <c r="C31" s="5">
        <v>0</v>
      </c>
      <c r="D31" s="5">
        <v>6.5875000000000004</v>
      </c>
      <c r="E31" s="5">
        <v>37.5</v>
      </c>
      <c r="F31" s="5">
        <v>275</v>
      </c>
      <c r="G31" s="5">
        <v>365</v>
      </c>
      <c r="H31" s="5">
        <v>425.57499999999999</v>
      </c>
      <c r="I31" s="5">
        <v>508.22500000000002</v>
      </c>
      <c r="J31" s="5">
        <v>503.85250000000002</v>
      </c>
      <c r="K31" s="15">
        <v>601.60249999999996</v>
      </c>
      <c r="L31" s="15">
        <v>701.60249999999996</v>
      </c>
      <c r="M31" s="15">
        <v>706.85249999999996</v>
      </c>
      <c r="N31" s="15">
        <v>756.60249999999996</v>
      </c>
      <c r="O31" s="15">
        <v>803.60249999999996</v>
      </c>
      <c r="P31" s="15">
        <v>853.10249999999996</v>
      </c>
      <c r="Q31" s="15">
        <v>950.75</v>
      </c>
      <c r="R31" s="15">
        <v>577</v>
      </c>
      <c r="S31" s="15">
        <v>587</v>
      </c>
      <c r="T31" s="15">
        <v>575</v>
      </c>
      <c r="U31" s="15">
        <v>630</v>
      </c>
      <c r="V31" s="5">
        <v>12.5</v>
      </c>
      <c r="W31" s="5">
        <v>133</v>
      </c>
      <c r="X31" s="5">
        <v>113.390625</v>
      </c>
      <c r="Y31" s="5">
        <v>0</v>
      </c>
      <c r="Z31" s="5">
        <v>1234</v>
      </c>
      <c r="AA31" s="5">
        <v>1308.42</v>
      </c>
      <c r="AB31" s="5">
        <v>51</v>
      </c>
    </row>
    <row r="32" spans="1:31" ht="15" x14ac:dyDescent="0.25">
      <c r="A32" s="9" t="s">
        <v>34</v>
      </c>
      <c r="B32" s="5">
        <v>15.227</v>
      </c>
      <c r="C32" s="5">
        <v>182.32325</v>
      </c>
      <c r="D32" s="5">
        <v>120.190095</v>
      </c>
      <c r="E32" s="5">
        <v>198.742965</v>
      </c>
      <c r="F32" s="5">
        <v>59.176245000000002</v>
      </c>
      <c r="G32" s="5">
        <v>216.30584250000001</v>
      </c>
      <c r="H32" s="5">
        <v>144.88753750000001</v>
      </c>
      <c r="I32" s="5">
        <v>197.99563499999999</v>
      </c>
      <c r="J32" s="5">
        <v>184.230175</v>
      </c>
      <c r="K32" s="15">
        <v>233.94540000000001</v>
      </c>
      <c r="L32" s="15">
        <v>420.811645</v>
      </c>
      <c r="M32" s="15">
        <v>217.36136500000001</v>
      </c>
      <c r="N32" s="15">
        <v>143.81072499999999</v>
      </c>
      <c r="O32" s="15">
        <v>336.91275999999999</v>
      </c>
      <c r="P32" s="15">
        <v>222.7611325</v>
      </c>
      <c r="Q32" s="15">
        <v>163.20099500000106</v>
      </c>
      <c r="R32" s="15">
        <v>81.826467500000007</v>
      </c>
      <c r="S32" s="15">
        <v>123.6808925</v>
      </c>
      <c r="T32" s="15">
        <v>52.206805000000003</v>
      </c>
      <c r="U32" s="15">
        <v>195.68015750000001</v>
      </c>
      <c r="V32" s="5">
        <v>33.361337499999998</v>
      </c>
      <c r="W32" s="5">
        <v>61.9383725</v>
      </c>
      <c r="X32" s="5">
        <v>195.56326749999999</v>
      </c>
      <c r="Y32" s="5">
        <v>199.66851750000001</v>
      </c>
      <c r="Z32" s="5">
        <v>67.772692500000005</v>
      </c>
      <c r="AA32" s="5">
        <v>114.70679250000001</v>
      </c>
      <c r="AB32" s="5">
        <v>139.15201250000001</v>
      </c>
    </row>
    <row r="33" spans="1:28" ht="15" x14ac:dyDescent="0.25">
      <c r="A33" s="10" t="s">
        <v>60</v>
      </c>
      <c r="B33" s="8">
        <v>4971.4195</v>
      </c>
      <c r="C33" s="8">
        <v>5773.0460000000003</v>
      </c>
      <c r="D33" s="8">
        <v>6692.5242972999995</v>
      </c>
      <c r="E33" s="8">
        <v>6928.2583875</v>
      </c>
      <c r="F33" s="8">
        <v>7343.9837404520003</v>
      </c>
      <c r="G33" s="8">
        <v>7653.7992724999995</v>
      </c>
      <c r="H33" s="8">
        <v>8439.6541350000007</v>
      </c>
      <c r="I33" s="8">
        <v>8280.5997275000009</v>
      </c>
      <c r="J33" s="8">
        <v>12220.171020000002</v>
      </c>
      <c r="K33" s="8">
        <v>10073.669155</v>
      </c>
      <c r="L33" s="8">
        <v>11665.791739999997</v>
      </c>
      <c r="M33" s="8">
        <v>10480.31021</v>
      </c>
      <c r="N33" s="8">
        <v>12029.026139999998</v>
      </c>
      <c r="O33" s="8">
        <v>12057.2029325</v>
      </c>
      <c r="P33" s="8">
        <v>12670.292075000001</v>
      </c>
      <c r="Q33" s="8">
        <v>11937.7954175</v>
      </c>
      <c r="R33" s="8">
        <v>12483.5955825</v>
      </c>
      <c r="S33" s="8">
        <v>10358.739652499999</v>
      </c>
      <c r="T33" s="8">
        <v>11697.363520000001</v>
      </c>
      <c r="U33" s="8">
        <v>14129.613355</v>
      </c>
      <c r="V33" s="8">
        <v>10595.4934675</v>
      </c>
      <c r="W33" s="8">
        <v>10105.9317625</v>
      </c>
      <c r="X33" s="8">
        <v>11731.9791575</v>
      </c>
      <c r="Y33" s="8">
        <v>13186.944165000001</v>
      </c>
      <c r="Z33" s="8">
        <v>10078.576987500001</v>
      </c>
      <c r="AA33" s="8">
        <v>11423.118867499999</v>
      </c>
      <c r="AB33" s="8">
        <v>11951.353580000001</v>
      </c>
    </row>
    <row r="36" spans="1:28" x14ac:dyDescent="0.2">
      <c r="B36" s="5"/>
      <c r="C36" s="5"/>
      <c r="D36" s="5"/>
      <c r="E36" s="5"/>
      <c r="F36" s="5"/>
      <c r="G36" s="5"/>
      <c r="H36" s="5"/>
      <c r="I36" s="5"/>
      <c r="J36" s="5"/>
      <c r="K36" s="5"/>
      <c r="L36" s="5"/>
      <c r="M36" s="5"/>
      <c r="N36" s="5"/>
      <c r="O36" s="5"/>
      <c r="P36" s="5"/>
      <c r="Q36" s="5"/>
      <c r="R36" s="5"/>
      <c r="S36" s="5"/>
      <c r="T36" s="5"/>
      <c r="U36" s="5"/>
      <c r="V36" s="5"/>
      <c r="W36" s="5"/>
      <c r="X36" s="5"/>
      <c r="Y36" s="5"/>
      <c r="Z36" s="5"/>
      <c r="AA36" s="5"/>
      <c r="AB36" s="5"/>
    </row>
    <row r="37" spans="1:28" x14ac:dyDescent="0.2">
      <c r="B37" s="5"/>
      <c r="C37" s="5"/>
      <c r="D37" s="5"/>
      <c r="E37" s="5"/>
      <c r="F37" s="5"/>
      <c r="G37" s="5"/>
      <c r="H37" s="5"/>
      <c r="I37" s="5"/>
      <c r="J37" s="5"/>
      <c r="K37" s="5"/>
      <c r="L37" s="5"/>
      <c r="M37" s="5"/>
      <c r="N37" s="5"/>
      <c r="O37" s="5"/>
      <c r="P37" s="5"/>
      <c r="Q37" s="5"/>
      <c r="R37" s="5"/>
      <c r="S37" s="5"/>
      <c r="T37" s="5"/>
      <c r="U37" s="5"/>
      <c r="V37" s="5"/>
      <c r="W37" s="5"/>
      <c r="X37" s="5"/>
      <c r="Y37" s="5"/>
      <c r="Z37" s="5"/>
      <c r="AA37" s="5"/>
      <c r="AB37" s="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47.42578125" style="1" customWidth="1"/>
    <col min="2" max="16384" width="11.42578125" style="1"/>
  </cols>
  <sheetData>
    <row r="1" spans="1:16" ht="15" x14ac:dyDescent="0.25">
      <c r="A1" s="2" t="s">
        <v>92</v>
      </c>
    </row>
    <row r="2" spans="1:16" ht="15" x14ac:dyDescent="0.25">
      <c r="B2" s="12" t="s">
        <v>93</v>
      </c>
      <c r="C2" s="7" t="s">
        <v>94</v>
      </c>
      <c r="D2" s="7" t="s">
        <v>95</v>
      </c>
      <c r="E2" s="7" t="s">
        <v>99</v>
      </c>
      <c r="F2" s="7" t="s">
        <v>96</v>
      </c>
      <c r="G2" s="7" t="s">
        <v>96</v>
      </c>
      <c r="H2" s="7" t="s">
        <v>97</v>
      </c>
      <c r="I2" s="7" t="s">
        <v>29</v>
      </c>
      <c r="J2" s="7" t="s">
        <v>62</v>
      </c>
      <c r="K2" s="7" t="s">
        <v>100</v>
      </c>
      <c r="L2" s="7" t="s">
        <v>101</v>
      </c>
      <c r="M2" s="7" t="s">
        <v>102</v>
      </c>
      <c r="N2" s="7" t="s">
        <v>69</v>
      </c>
      <c r="O2" s="7" t="s">
        <v>103</v>
      </c>
      <c r="P2" s="7" t="s">
        <v>104</v>
      </c>
    </row>
    <row r="3" spans="1:16" ht="15" x14ac:dyDescent="0.25">
      <c r="A3" s="9" t="s">
        <v>13</v>
      </c>
      <c r="B3" s="5"/>
    </row>
    <row r="4" spans="1:16" ht="15" x14ac:dyDescent="0.25">
      <c r="A4" s="9" t="s">
        <v>132</v>
      </c>
      <c r="B4" s="5">
        <v>939.52901999999995</v>
      </c>
      <c r="C4" s="5">
        <v>619.24974250000002</v>
      </c>
      <c r="D4" s="5">
        <v>605.09306749999996</v>
      </c>
      <c r="E4" s="5">
        <v>605.09306749999996</v>
      </c>
      <c r="F4" s="5">
        <v>688.24917000000005</v>
      </c>
      <c r="G4" s="5">
        <v>688.24917000000005</v>
      </c>
      <c r="H4" s="5">
        <v>1047.060205</v>
      </c>
      <c r="I4" s="5">
        <v>1001.97031</v>
      </c>
      <c r="J4" s="5">
        <v>1991.4695525</v>
      </c>
      <c r="K4" s="5">
        <v>1136.0893175000001</v>
      </c>
      <c r="L4" s="5">
        <v>1811.9491325000001</v>
      </c>
      <c r="M4" s="5">
        <v>1008.8417525</v>
      </c>
      <c r="N4" s="5">
        <v>1007.3517849999999</v>
      </c>
      <c r="O4" s="5">
        <v>2489.9194025000002</v>
      </c>
      <c r="P4" s="5">
        <v>1275.1614125000001</v>
      </c>
    </row>
    <row r="5" spans="1:16" x14ac:dyDescent="0.2">
      <c r="A5" s="3" t="s">
        <v>31</v>
      </c>
      <c r="B5" s="5">
        <v>0</v>
      </c>
      <c r="C5" s="5">
        <v>0</v>
      </c>
      <c r="D5" s="5">
        <v>0</v>
      </c>
      <c r="E5" s="5">
        <v>0</v>
      </c>
      <c r="F5" s="5">
        <v>0</v>
      </c>
      <c r="G5" s="5">
        <v>0</v>
      </c>
      <c r="H5" s="5">
        <v>0</v>
      </c>
      <c r="I5" s="5">
        <v>0</v>
      </c>
      <c r="J5" s="5">
        <v>1991.4695525</v>
      </c>
      <c r="K5" s="5">
        <v>1136.0893175000001</v>
      </c>
      <c r="L5" s="5">
        <v>1811.9491325000001</v>
      </c>
      <c r="M5" s="5">
        <v>1008.8417525</v>
      </c>
      <c r="N5" s="5">
        <v>1007.3517849999999</v>
      </c>
      <c r="O5" s="5">
        <v>2489.9194025000002</v>
      </c>
      <c r="P5" s="5">
        <v>1275.1614125000001</v>
      </c>
    </row>
    <row r="6" spans="1:16" ht="15" x14ac:dyDescent="0.25">
      <c r="A6" s="9" t="s">
        <v>14</v>
      </c>
      <c r="B6" s="5">
        <v>3203.53</v>
      </c>
      <c r="C6" s="5">
        <v>3007.7293224999999</v>
      </c>
      <c r="D6" s="5">
        <v>3258.3514074999998</v>
      </c>
      <c r="E6" s="5">
        <v>3258.3514074999998</v>
      </c>
      <c r="F6" s="5">
        <v>2793.8536450000001</v>
      </c>
      <c r="G6" s="5">
        <v>2793.8536450000001</v>
      </c>
      <c r="H6" s="5">
        <v>3464.1167325000001</v>
      </c>
      <c r="I6" s="5">
        <v>3244.6212875000001</v>
      </c>
      <c r="J6" s="5">
        <v>4135.4952350000003</v>
      </c>
      <c r="K6" s="5">
        <v>4303.1805275000006</v>
      </c>
      <c r="L6" s="5">
        <v>4501.9187474999999</v>
      </c>
      <c r="M6" s="5">
        <v>4001.6604375000002</v>
      </c>
      <c r="N6" s="5">
        <v>3984.2371515000004</v>
      </c>
      <c r="O6" s="5">
        <v>4882.6869375000006</v>
      </c>
      <c r="P6" s="5">
        <v>3686.0099874999996</v>
      </c>
    </row>
    <row r="7" spans="1:16" ht="15" x14ac:dyDescent="0.25">
      <c r="A7" s="9" t="s">
        <v>133</v>
      </c>
      <c r="B7" s="5">
        <v>104.5119625</v>
      </c>
      <c r="C7" s="5">
        <v>90.245592500000001</v>
      </c>
      <c r="D7" s="5">
        <v>0</v>
      </c>
      <c r="E7" s="5">
        <v>0</v>
      </c>
      <c r="F7" s="5">
        <v>0</v>
      </c>
      <c r="G7" s="5">
        <v>0</v>
      </c>
      <c r="H7" s="5">
        <v>83.079547500000004</v>
      </c>
      <c r="I7" s="5">
        <v>0</v>
      </c>
      <c r="J7" s="5">
        <v>0</v>
      </c>
      <c r="K7" s="5">
        <v>0</v>
      </c>
      <c r="L7" s="5">
        <v>0</v>
      </c>
      <c r="M7" s="5">
        <v>0</v>
      </c>
      <c r="N7" s="5">
        <v>0</v>
      </c>
      <c r="O7" s="5">
        <v>0</v>
      </c>
      <c r="P7" s="5">
        <v>0</v>
      </c>
    </row>
    <row r="8" spans="1:16" ht="15" x14ac:dyDescent="0.25">
      <c r="A8" s="9" t="s">
        <v>51</v>
      </c>
      <c r="B8" s="5">
        <v>226.37877</v>
      </c>
      <c r="C8" s="5">
        <v>272.38129749999996</v>
      </c>
      <c r="D8" s="5">
        <v>214.3241525</v>
      </c>
      <c r="E8" s="5">
        <v>214.3241525</v>
      </c>
      <c r="F8" s="5">
        <v>74.255814999999998</v>
      </c>
      <c r="G8" s="5">
        <v>74.255814999999998</v>
      </c>
      <c r="H8" s="5">
        <v>38.582522499999996</v>
      </c>
      <c r="I8" s="5">
        <v>6.4574800000000003</v>
      </c>
      <c r="J8" s="5">
        <v>22.9908225</v>
      </c>
      <c r="K8" s="5">
        <v>12</v>
      </c>
      <c r="L8" s="5">
        <v>15.219749999999999</v>
      </c>
      <c r="M8" s="5">
        <v>25</v>
      </c>
      <c r="N8" s="5">
        <v>32.5</v>
      </c>
      <c r="O8" s="5">
        <v>0.21196000000000001</v>
      </c>
      <c r="P8" s="5">
        <v>2.0464324999999999</v>
      </c>
    </row>
    <row r="9" spans="1:16" ht="15" x14ac:dyDescent="0.25">
      <c r="A9" s="9" t="s">
        <v>52</v>
      </c>
      <c r="B9" s="5">
        <v>48.29074</v>
      </c>
      <c r="C9" s="5">
        <v>55.137367499999996</v>
      </c>
      <c r="D9" s="5">
        <v>59.277617499999998</v>
      </c>
      <c r="E9" s="5">
        <v>58.478377500000001</v>
      </c>
      <c r="F9" s="5">
        <v>64.849289999999996</v>
      </c>
      <c r="G9" s="5">
        <v>64.066034999999999</v>
      </c>
      <c r="H9" s="5">
        <v>62.281269999999999</v>
      </c>
      <c r="I9" s="5">
        <v>62.381270000000001</v>
      </c>
      <c r="J9" s="5">
        <v>59.876480000000001</v>
      </c>
      <c r="K9" s="5">
        <v>58.678952500000001</v>
      </c>
      <c r="L9" s="5">
        <v>57.487874999999995</v>
      </c>
      <c r="M9" s="5">
        <v>56.35812</v>
      </c>
      <c r="N9" s="5">
        <v>55.230935000000002</v>
      </c>
      <c r="O9" s="5">
        <v>53.688092499999996</v>
      </c>
      <c r="P9" s="5">
        <v>52.1936125</v>
      </c>
    </row>
    <row r="10" spans="1:16" ht="15" x14ac:dyDescent="0.25">
      <c r="A10" s="10" t="s">
        <v>57</v>
      </c>
      <c r="B10" s="8">
        <v>4522.2404925000001</v>
      </c>
      <c r="C10" s="8">
        <v>4044.7433225</v>
      </c>
      <c r="D10" s="8">
        <v>4137.0462449999995</v>
      </c>
      <c r="E10" s="8">
        <v>4136.2470049999993</v>
      </c>
      <c r="F10" s="8">
        <v>3621.2079200000003</v>
      </c>
      <c r="G10" s="8">
        <v>3620.424665</v>
      </c>
      <c r="H10" s="8">
        <v>4695.1202775000002</v>
      </c>
      <c r="I10" s="8">
        <v>4315.4303474999997</v>
      </c>
      <c r="J10" s="8">
        <v>6209.8320899999999</v>
      </c>
      <c r="K10" s="8">
        <v>5509.9487975000011</v>
      </c>
      <c r="L10" s="8">
        <v>6386.5755049999998</v>
      </c>
      <c r="M10" s="8">
        <v>5091.86031</v>
      </c>
      <c r="N10" s="8">
        <v>5079.3198714999999</v>
      </c>
      <c r="O10" s="8">
        <v>7426.5063924999995</v>
      </c>
      <c r="P10" s="8">
        <v>5015.4114449999997</v>
      </c>
    </row>
    <row r="11" spans="1:16" ht="15" x14ac:dyDescent="0.25">
      <c r="A11" s="9" t="s">
        <v>134</v>
      </c>
      <c r="B11" s="5">
        <v>0</v>
      </c>
      <c r="C11" s="5">
        <v>0</v>
      </c>
      <c r="D11" s="5">
        <v>0</v>
      </c>
      <c r="E11" s="5">
        <v>0</v>
      </c>
      <c r="F11" s="5">
        <v>968.45</v>
      </c>
      <c r="G11" s="5">
        <v>968.45</v>
      </c>
      <c r="H11" s="5">
        <v>1333.5</v>
      </c>
      <c r="I11" s="5">
        <v>1510.5</v>
      </c>
      <c r="J11" s="5">
        <v>1133.5</v>
      </c>
      <c r="K11" s="5">
        <v>1122</v>
      </c>
      <c r="L11" s="5">
        <v>1552.5</v>
      </c>
      <c r="M11" s="5">
        <v>1152.75</v>
      </c>
      <c r="N11" s="5">
        <v>1452.75</v>
      </c>
      <c r="O11" s="5">
        <v>1663.75</v>
      </c>
      <c r="P11" s="5">
        <v>1294.6275000000001</v>
      </c>
    </row>
    <row r="12" spans="1:16" ht="15" x14ac:dyDescent="0.25">
      <c r="A12" s="9" t="s">
        <v>88</v>
      </c>
      <c r="B12" s="5">
        <v>0</v>
      </c>
      <c r="C12" s="5">
        <v>87.511764999999997</v>
      </c>
      <c r="D12" s="5">
        <v>0</v>
      </c>
      <c r="E12" s="5">
        <v>0</v>
      </c>
      <c r="F12" s="5">
        <v>0</v>
      </c>
      <c r="G12" s="5">
        <v>0</v>
      </c>
      <c r="H12" s="5">
        <v>0</v>
      </c>
      <c r="I12" s="5">
        <v>0</v>
      </c>
      <c r="J12" s="5">
        <v>239.899055</v>
      </c>
      <c r="K12" s="5">
        <v>2453.8612674999999</v>
      </c>
      <c r="L12" s="5">
        <v>74.597092500000002</v>
      </c>
      <c r="M12" s="5">
        <v>143.9729475</v>
      </c>
      <c r="N12" s="5">
        <v>169.91771850000001</v>
      </c>
      <c r="O12" s="5">
        <v>239.45663250000001</v>
      </c>
      <c r="P12" s="5">
        <v>168.92262500000001</v>
      </c>
    </row>
    <row r="13" spans="1:16" ht="15" x14ac:dyDescent="0.25">
      <c r="A13" s="10" t="s">
        <v>58</v>
      </c>
      <c r="B13" s="8">
        <v>4522.2404925000001</v>
      </c>
      <c r="C13" s="8">
        <v>4132.2550874999997</v>
      </c>
      <c r="D13" s="8">
        <v>4137.0462449999995</v>
      </c>
      <c r="E13" s="8">
        <v>4136.2470049999993</v>
      </c>
      <c r="F13" s="8">
        <v>4589.6579200000006</v>
      </c>
      <c r="G13" s="8">
        <v>4588.8746650000003</v>
      </c>
      <c r="H13" s="8">
        <v>6028.6202775000002</v>
      </c>
      <c r="I13" s="8">
        <v>5825.9303474999997</v>
      </c>
      <c r="J13" s="8">
        <v>7583.2311449999997</v>
      </c>
      <c r="K13" s="8">
        <v>9085.8100650000015</v>
      </c>
      <c r="L13" s="8">
        <v>8013.6725974999999</v>
      </c>
      <c r="M13" s="8">
        <v>6388.5832575000004</v>
      </c>
      <c r="N13" s="8">
        <v>6701.9875899999997</v>
      </c>
      <c r="O13" s="8">
        <v>9329.7130249999991</v>
      </c>
      <c r="P13" s="8">
        <v>6478.9615700000004</v>
      </c>
    </row>
    <row r="14" spans="1:16" ht="15" x14ac:dyDescent="0.25">
      <c r="A14" s="9"/>
      <c r="B14" s="5"/>
      <c r="C14" s="5"/>
      <c r="D14" s="5"/>
      <c r="E14" s="5"/>
      <c r="F14" s="5"/>
      <c r="G14" s="5"/>
      <c r="H14" s="5"/>
      <c r="I14" s="5"/>
      <c r="J14" s="5"/>
      <c r="K14" s="5"/>
      <c r="L14" s="5"/>
      <c r="M14" s="5"/>
      <c r="N14" s="5"/>
      <c r="O14" s="5"/>
      <c r="P14" s="5"/>
    </row>
    <row r="15" spans="1:16" ht="15" x14ac:dyDescent="0.25">
      <c r="A15" s="9" t="s">
        <v>17</v>
      </c>
      <c r="B15" s="5"/>
      <c r="C15" s="5"/>
      <c r="D15" s="5"/>
      <c r="E15" s="5"/>
      <c r="F15" s="5"/>
      <c r="G15" s="5"/>
      <c r="H15" s="5"/>
      <c r="I15" s="5"/>
      <c r="J15" s="5"/>
      <c r="K15" s="5"/>
      <c r="L15" s="5"/>
      <c r="M15" s="5"/>
      <c r="N15" s="5"/>
      <c r="O15" s="5"/>
      <c r="P15" s="5"/>
    </row>
    <row r="16" spans="1:16" ht="15" x14ac:dyDescent="0.25">
      <c r="A16" s="9" t="s">
        <v>135</v>
      </c>
      <c r="B16" s="5">
        <v>1500</v>
      </c>
      <c r="C16" s="5">
        <v>1500</v>
      </c>
      <c r="D16" s="5">
        <v>1500</v>
      </c>
      <c r="E16" s="5">
        <v>1500</v>
      </c>
      <c r="F16" s="5">
        <v>1500</v>
      </c>
      <c r="G16" s="5">
        <v>1500</v>
      </c>
      <c r="H16" s="5">
        <v>1500</v>
      </c>
      <c r="I16" s="5">
        <v>1500</v>
      </c>
      <c r="J16" s="5">
        <v>1500</v>
      </c>
      <c r="K16" s="5">
        <v>1500</v>
      </c>
      <c r="L16" s="5">
        <v>1500</v>
      </c>
      <c r="M16" s="5">
        <v>1500</v>
      </c>
      <c r="N16" s="5">
        <v>1500</v>
      </c>
      <c r="O16" s="5">
        <v>1500</v>
      </c>
      <c r="P16" s="5">
        <v>1500</v>
      </c>
    </row>
    <row r="17" spans="1:16" ht="15" x14ac:dyDescent="0.25">
      <c r="A17" s="9" t="s">
        <v>136</v>
      </c>
      <c r="B17" s="5">
        <v>0</v>
      </c>
      <c r="C17" s="5">
        <v>0</v>
      </c>
      <c r="D17" s="5">
        <v>0</v>
      </c>
      <c r="E17" s="5">
        <v>0</v>
      </c>
      <c r="F17" s="5">
        <v>18.75</v>
      </c>
      <c r="G17" s="5">
        <v>18.75</v>
      </c>
      <c r="H17" s="5">
        <v>30</v>
      </c>
      <c r="I17" s="5">
        <v>45</v>
      </c>
      <c r="J17" s="5">
        <v>70.349999999999994</v>
      </c>
      <c r="K17" s="5">
        <v>87</v>
      </c>
      <c r="L17" s="5">
        <v>110.55</v>
      </c>
      <c r="M17" s="5">
        <v>127.8</v>
      </c>
      <c r="N17" s="5">
        <v>143.85</v>
      </c>
      <c r="O17" s="5">
        <v>150</v>
      </c>
      <c r="P17" s="5">
        <v>150</v>
      </c>
    </row>
    <row r="18" spans="1:16" ht="15" x14ac:dyDescent="0.25">
      <c r="A18" s="9" t="s">
        <v>137</v>
      </c>
      <c r="B18" s="5">
        <v>1618.45</v>
      </c>
      <c r="C18" s="5">
        <v>1037.5999999999999</v>
      </c>
      <c r="D18" s="5">
        <v>1301.5250000000001</v>
      </c>
      <c r="E18" s="5">
        <v>1301.5250000000001</v>
      </c>
      <c r="F18" s="5">
        <v>893.40000000000009</v>
      </c>
      <c r="G18" s="5">
        <v>893.40000000000009</v>
      </c>
      <c r="H18" s="5">
        <v>1156.2249999999999</v>
      </c>
      <c r="I18" s="5">
        <v>1398</v>
      </c>
      <c r="J18" s="5">
        <v>2323.9</v>
      </c>
      <c r="K18" s="5">
        <v>2054.3000000000002</v>
      </c>
      <c r="L18" s="5">
        <v>2273.4250000000002</v>
      </c>
      <c r="M18" s="5">
        <v>2144.0500000000002</v>
      </c>
      <c r="N18" s="5">
        <v>1913.2750000000001</v>
      </c>
      <c r="O18" s="5">
        <v>1829.15</v>
      </c>
      <c r="P18" s="5">
        <v>1036.6999999999998</v>
      </c>
    </row>
    <row r="19" spans="1:16" ht="15" x14ac:dyDescent="0.25">
      <c r="A19" s="9" t="s">
        <v>138</v>
      </c>
      <c r="B19" s="5">
        <v>276.38925</v>
      </c>
      <c r="C19" s="5">
        <v>570.83375000000001</v>
      </c>
      <c r="D19" s="5">
        <v>625.72465749999992</v>
      </c>
      <c r="E19" s="5">
        <v>625.72465749999992</v>
      </c>
      <c r="F19" s="5">
        <v>656.10901999999987</v>
      </c>
      <c r="G19" s="5">
        <v>656.10901999999987</v>
      </c>
      <c r="H19" s="5">
        <v>717.67242249999993</v>
      </c>
      <c r="I19" s="5">
        <v>932.05128249999996</v>
      </c>
      <c r="J19" s="5">
        <v>819.23692000000005</v>
      </c>
      <c r="K19" s="5">
        <v>740.70646499999998</v>
      </c>
      <c r="L19" s="5">
        <v>609.01684499999999</v>
      </c>
      <c r="M19" s="5">
        <v>503.75</v>
      </c>
      <c r="N19" s="5">
        <v>375.75</v>
      </c>
      <c r="O19" s="5">
        <v>306.25</v>
      </c>
      <c r="P19" s="5">
        <v>267.06749999999988</v>
      </c>
    </row>
    <row r="20" spans="1:16" ht="15" x14ac:dyDescent="0.25">
      <c r="A20" s="9" t="s">
        <v>139</v>
      </c>
      <c r="B20" s="5">
        <v>1075.3553525</v>
      </c>
      <c r="C20" s="5">
        <v>603.92343000000005</v>
      </c>
      <c r="D20" s="5">
        <v>519.51590750000003</v>
      </c>
      <c r="E20" s="5">
        <v>519.51590750000003</v>
      </c>
      <c r="F20" s="5">
        <v>398.03639500000003</v>
      </c>
      <c r="G20" s="5">
        <v>398.03639500000003</v>
      </c>
      <c r="H20" s="5">
        <v>1031.2507275</v>
      </c>
      <c r="I20" s="5">
        <v>388.26830999999999</v>
      </c>
      <c r="J20" s="5">
        <v>1328.5273725</v>
      </c>
      <c r="K20" s="5">
        <v>886.40886250000005</v>
      </c>
      <c r="L20" s="5">
        <v>1630.2312374999999</v>
      </c>
      <c r="M20" s="5">
        <v>696.77428250000003</v>
      </c>
      <c r="N20" s="5">
        <v>980.85313250000002</v>
      </c>
      <c r="O20" s="5">
        <v>3270.6137549999999</v>
      </c>
      <c r="P20" s="5">
        <v>1799.0531225</v>
      </c>
    </row>
    <row r="21" spans="1:16" ht="15" x14ac:dyDescent="0.25">
      <c r="A21" s="9" t="s">
        <v>140</v>
      </c>
      <c r="B21" s="5">
        <v>13.898899</v>
      </c>
      <c r="C21" s="5">
        <v>278.86564750000002</v>
      </c>
      <c r="D21" s="5">
        <v>103.8424675</v>
      </c>
      <c r="E21" s="5">
        <v>103.8424675</v>
      </c>
      <c r="F21" s="5">
        <v>76.578235000000006</v>
      </c>
      <c r="G21" s="5">
        <v>76.578235000000006</v>
      </c>
      <c r="H21" s="5">
        <v>168.3096875</v>
      </c>
      <c r="I21" s="5">
        <v>1.5682149999999999</v>
      </c>
      <c r="J21" s="5">
        <v>84.089287499999998</v>
      </c>
      <c r="K21" s="5">
        <v>138.42049750000001</v>
      </c>
      <c r="L21" s="5">
        <v>169.53685250000001</v>
      </c>
      <c r="M21" s="5">
        <v>28.128855000000001</v>
      </c>
      <c r="N21" s="5">
        <v>94.693470000000005</v>
      </c>
      <c r="O21" s="5">
        <v>256.85772750000001</v>
      </c>
      <c r="P21" s="5">
        <v>163.7644775</v>
      </c>
    </row>
    <row r="22" spans="1:16" ht="15" x14ac:dyDescent="0.25">
      <c r="A22" s="11" t="s">
        <v>141</v>
      </c>
      <c r="B22" s="5">
        <v>0</v>
      </c>
      <c r="C22" s="5">
        <v>0</v>
      </c>
      <c r="D22" s="5">
        <v>0</v>
      </c>
      <c r="E22" s="5">
        <v>0</v>
      </c>
      <c r="F22" s="5">
        <v>0</v>
      </c>
      <c r="G22" s="5">
        <v>0</v>
      </c>
      <c r="H22" s="5">
        <v>0</v>
      </c>
      <c r="I22" s="5">
        <v>0</v>
      </c>
      <c r="J22" s="5">
        <v>0</v>
      </c>
      <c r="K22" s="5">
        <v>0</v>
      </c>
      <c r="L22" s="5">
        <v>0</v>
      </c>
      <c r="M22" s="5">
        <v>0</v>
      </c>
      <c r="N22" s="5">
        <v>0</v>
      </c>
      <c r="O22" s="5">
        <v>0</v>
      </c>
      <c r="P22" s="5">
        <v>0</v>
      </c>
    </row>
    <row r="23" spans="1:16" ht="15" x14ac:dyDescent="0.25">
      <c r="A23" s="9" t="s">
        <v>131</v>
      </c>
      <c r="B23" s="5">
        <v>1.7678425</v>
      </c>
      <c r="C23" s="5">
        <v>0.57999999999999996</v>
      </c>
      <c r="D23" s="5">
        <v>0</v>
      </c>
      <c r="E23" s="5">
        <v>0</v>
      </c>
      <c r="F23" s="5">
        <v>0</v>
      </c>
      <c r="G23" s="5">
        <v>0</v>
      </c>
      <c r="H23" s="5">
        <v>12.2935325</v>
      </c>
      <c r="I23" s="5">
        <v>0.66500000000000004</v>
      </c>
      <c r="J23" s="5">
        <v>0</v>
      </c>
      <c r="K23" s="5">
        <v>5.7303350000000002</v>
      </c>
      <c r="L23" s="5">
        <v>0</v>
      </c>
      <c r="M23" s="5">
        <v>0.5502475</v>
      </c>
      <c r="N23" s="5">
        <v>5.2747500000000003E-2</v>
      </c>
      <c r="O23" s="5">
        <v>0</v>
      </c>
      <c r="P23" s="5">
        <v>0</v>
      </c>
    </row>
    <row r="24" spans="1:16" ht="15" x14ac:dyDescent="0.25">
      <c r="A24" s="9" t="s">
        <v>143</v>
      </c>
      <c r="B24" s="5">
        <v>36.379212500000001</v>
      </c>
      <c r="C24" s="5">
        <v>52.940492499999998</v>
      </c>
      <c r="D24" s="5">
        <v>86.438257500000006</v>
      </c>
      <c r="E24" s="5">
        <v>85.639017500000008</v>
      </c>
      <c r="F24" s="5">
        <v>78.334270000000004</v>
      </c>
      <c r="G24" s="5">
        <v>77.551015000000007</v>
      </c>
      <c r="H24" s="5">
        <v>79.368907500000006</v>
      </c>
      <c r="I24" s="5">
        <v>49.877665</v>
      </c>
      <c r="J24" s="5">
        <v>83.7286675</v>
      </c>
      <c r="K24" s="5">
        <v>97.383117500000012</v>
      </c>
      <c r="L24" s="5">
        <v>93.815579999999997</v>
      </c>
      <c r="M24" s="5">
        <v>90.806924999999993</v>
      </c>
      <c r="N24" s="5">
        <v>70.845547500000009</v>
      </c>
      <c r="O24" s="5">
        <v>113.63491000000002</v>
      </c>
      <c r="P24" s="5">
        <v>98.826345000000003</v>
      </c>
    </row>
    <row r="25" spans="1:16" ht="15" x14ac:dyDescent="0.25">
      <c r="A25" s="10" t="s">
        <v>59</v>
      </c>
      <c r="B25" s="8">
        <v>4522.2405564999999</v>
      </c>
      <c r="C25" s="8">
        <v>4044.7433199999996</v>
      </c>
      <c r="D25" s="8">
        <v>4137.0462900000002</v>
      </c>
      <c r="E25" s="8">
        <v>4136.2470499999999</v>
      </c>
      <c r="F25" s="8">
        <v>3621.2079199999998</v>
      </c>
      <c r="G25" s="8">
        <v>3620.424665</v>
      </c>
      <c r="H25" s="8">
        <v>4695.1202775000002</v>
      </c>
      <c r="I25" s="8">
        <v>4315.4304725000002</v>
      </c>
      <c r="J25" s="8">
        <v>6209.8322474999986</v>
      </c>
      <c r="K25" s="8">
        <v>5509.9492775000008</v>
      </c>
      <c r="L25" s="8">
        <v>6386.5755150000014</v>
      </c>
      <c r="M25" s="8">
        <v>5091.8603100000009</v>
      </c>
      <c r="N25" s="8">
        <v>5079.3198975000005</v>
      </c>
      <c r="O25" s="8">
        <v>7426.5063924999995</v>
      </c>
      <c r="P25" s="8">
        <v>5015.4114450000006</v>
      </c>
    </row>
    <row r="26" spans="1:16" s="13" customFormat="1" ht="15" x14ac:dyDescent="0.25">
      <c r="A26" s="33" t="s">
        <v>144</v>
      </c>
      <c r="B26" s="15">
        <v>0</v>
      </c>
      <c r="C26" s="15">
        <v>0</v>
      </c>
      <c r="D26" s="15">
        <v>0</v>
      </c>
      <c r="E26" s="15">
        <v>0</v>
      </c>
      <c r="F26" s="15">
        <v>968.45</v>
      </c>
      <c r="G26" s="15">
        <v>968.45</v>
      </c>
      <c r="H26" s="15">
        <v>1333.5</v>
      </c>
      <c r="I26" s="15">
        <v>1510.5</v>
      </c>
      <c r="J26" s="15">
        <v>1133.5</v>
      </c>
      <c r="K26" s="15">
        <v>1122</v>
      </c>
      <c r="L26" s="15">
        <v>1552.5</v>
      </c>
      <c r="M26" s="15">
        <v>1152.75</v>
      </c>
      <c r="N26" s="15">
        <v>1452.75</v>
      </c>
      <c r="O26" s="15">
        <v>1663.75</v>
      </c>
      <c r="P26" s="15">
        <v>1294.6275000000001</v>
      </c>
    </row>
    <row r="27" spans="1:16" ht="15" x14ac:dyDescent="0.25">
      <c r="A27" s="9" t="s">
        <v>34</v>
      </c>
      <c r="B27" s="5">
        <v>0</v>
      </c>
      <c r="C27" s="5">
        <v>87.511764999999997</v>
      </c>
      <c r="D27" s="5">
        <v>0</v>
      </c>
      <c r="E27" s="5">
        <v>0</v>
      </c>
      <c r="F27" s="5">
        <v>0</v>
      </c>
      <c r="G27" s="5">
        <v>0</v>
      </c>
      <c r="H27" s="5">
        <v>0</v>
      </c>
      <c r="I27" s="5">
        <v>0</v>
      </c>
      <c r="J27" s="5">
        <v>239.899055</v>
      </c>
      <c r="K27" s="5">
        <v>2453.8612674999999</v>
      </c>
      <c r="L27" s="5">
        <v>74.597092500000002</v>
      </c>
      <c r="M27" s="5">
        <v>143.9729475</v>
      </c>
      <c r="N27" s="5">
        <v>169.91771850000001</v>
      </c>
      <c r="O27" s="5">
        <v>239.45663250000001</v>
      </c>
      <c r="P27" s="5">
        <v>168.92262500000001</v>
      </c>
    </row>
    <row r="28" spans="1:16" ht="15" x14ac:dyDescent="0.25">
      <c r="A28" s="10" t="s">
        <v>60</v>
      </c>
      <c r="B28" s="8">
        <v>4522.2405564999999</v>
      </c>
      <c r="C28" s="8">
        <v>4132.2550849999998</v>
      </c>
      <c r="D28" s="8">
        <v>4137.0462900000002</v>
      </c>
      <c r="E28" s="8">
        <v>4136.2470499999999</v>
      </c>
      <c r="F28" s="8">
        <v>4589.6579199999996</v>
      </c>
      <c r="G28" s="8">
        <v>4588.8746650000003</v>
      </c>
      <c r="H28" s="8">
        <v>6028.6202775000002</v>
      </c>
      <c r="I28" s="8">
        <v>5825.9304725000002</v>
      </c>
      <c r="J28" s="8">
        <v>7583.2313024999985</v>
      </c>
      <c r="K28" s="8">
        <v>9085.8105450000003</v>
      </c>
      <c r="L28" s="8">
        <v>8013.6726075000015</v>
      </c>
      <c r="M28" s="8">
        <v>6388.5832575000013</v>
      </c>
      <c r="N28" s="8">
        <v>6701.9876160000003</v>
      </c>
      <c r="O28" s="8">
        <v>9329.7130249999991</v>
      </c>
      <c r="P28" s="8">
        <v>6478.9615700000004</v>
      </c>
    </row>
    <row r="31" spans="1:16" x14ac:dyDescent="0.2">
      <c r="B31" s="5"/>
      <c r="C31" s="5"/>
      <c r="D31" s="5"/>
      <c r="E31" s="5"/>
      <c r="F31" s="5"/>
    </row>
    <row r="33" spans="2:16" x14ac:dyDescent="0.2">
      <c r="B33" s="5"/>
      <c r="C33" s="5"/>
      <c r="D33" s="5"/>
      <c r="E33" s="5"/>
      <c r="F33" s="5"/>
      <c r="G33" s="5"/>
      <c r="H33" s="5"/>
      <c r="I33" s="5"/>
      <c r="J33" s="5"/>
      <c r="K33" s="5"/>
      <c r="L33" s="5"/>
      <c r="M33" s="5"/>
      <c r="N33" s="5"/>
      <c r="O33" s="5"/>
      <c r="P33" s="5"/>
    </row>
    <row r="36" spans="2:16" x14ac:dyDescent="0.2">
      <c r="B36" s="5"/>
      <c r="C36" s="5"/>
      <c r="D36" s="5"/>
      <c r="E36" s="5"/>
      <c r="F36" s="5"/>
      <c r="G36" s="5"/>
      <c r="H36" s="5"/>
      <c r="I36" s="5"/>
      <c r="J36" s="5"/>
      <c r="K36" s="5"/>
      <c r="L36" s="5"/>
      <c r="M36" s="5"/>
      <c r="N36" s="5"/>
      <c r="O36" s="5"/>
      <c r="P36" s="5"/>
    </row>
    <row r="39" spans="2:16" x14ac:dyDescent="0.2">
      <c r="B39" s="5"/>
      <c r="C39" s="5"/>
      <c r="D39" s="5"/>
      <c r="E39" s="5"/>
      <c r="F39" s="5"/>
      <c r="G39" s="5"/>
      <c r="H39" s="5"/>
      <c r="I39" s="5"/>
      <c r="J39" s="5"/>
      <c r="K39" s="5"/>
      <c r="L39" s="5"/>
      <c r="M39" s="5"/>
      <c r="N39" s="5"/>
      <c r="O39" s="5"/>
      <c r="P39" s="5"/>
    </row>
  </sheetData>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4"/>
  <sheetViews>
    <sheetView showZeros="0" zoomScale="85" zoomScaleNormal="85" workbookViewId="0">
      <pane xSplit="1" ySplit="1" topLeftCell="B2" activePane="bottomRight" state="frozen"/>
      <selection pane="topRight" activeCell="B1" sqref="B1"/>
      <selection pane="bottomLeft" activeCell="A2" sqref="A2"/>
      <selection pane="bottomRight" activeCell="F7" sqref="F7"/>
    </sheetView>
  </sheetViews>
  <sheetFormatPr baseColWidth="10" defaultColWidth="11.42578125" defaultRowHeight="14.25" x14ac:dyDescent="0.2"/>
  <cols>
    <col min="1" max="1" width="45.42578125" style="1" customWidth="1"/>
    <col min="2" max="24" width="13.5703125" style="1" bestFit="1" customWidth="1"/>
    <col min="25" max="16384" width="11.42578125" style="1"/>
  </cols>
  <sheetData>
    <row r="1" spans="1:39" ht="15" x14ac:dyDescent="0.25">
      <c r="A1" s="2" t="s">
        <v>107</v>
      </c>
    </row>
    <row r="2" spans="1:39" ht="15" x14ac:dyDescent="0.25">
      <c r="B2" s="7" t="s">
        <v>24</v>
      </c>
      <c r="C2" s="7" t="s">
        <v>61</v>
      </c>
      <c r="D2" s="7" t="s">
        <v>26</v>
      </c>
      <c r="E2" s="7" t="s">
        <v>27</v>
      </c>
      <c r="F2" s="7" t="s">
        <v>28</v>
      </c>
      <c r="G2" s="7" t="s">
        <v>29</v>
      </c>
      <c r="H2" s="7" t="s">
        <v>30</v>
      </c>
      <c r="I2" s="7" t="s">
        <v>62</v>
      </c>
      <c r="J2" s="7" t="s">
        <v>67</v>
      </c>
      <c r="K2" s="7" t="s">
        <v>36</v>
      </c>
      <c r="L2" s="7" t="s">
        <v>37</v>
      </c>
      <c r="M2" s="7" t="s">
        <v>38</v>
      </c>
      <c r="N2" s="7" t="s">
        <v>39</v>
      </c>
      <c r="O2" s="7" t="s">
        <v>40</v>
      </c>
      <c r="P2" s="7" t="s">
        <v>41</v>
      </c>
      <c r="Q2" s="7" t="s">
        <v>42</v>
      </c>
      <c r="R2" s="7" t="s">
        <v>43</v>
      </c>
      <c r="S2" s="7" t="s">
        <v>108</v>
      </c>
      <c r="T2" s="7" t="s">
        <v>109</v>
      </c>
      <c r="U2" s="7" t="s">
        <v>46</v>
      </c>
      <c r="V2" s="7" t="s">
        <v>47</v>
      </c>
      <c r="W2" s="7" t="s">
        <v>48</v>
      </c>
      <c r="X2" s="7" t="s">
        <v>110</v>
      </c>
      <c r="Y2" s="7" t="s">
        <v>237</v>
      </c>
      <c r="Z2" s="7" t="s">
        <v>203</v>
      </c>
      <c r="AA2" s="7" t="s">
        <v>204</v>
      </c>
      <c r="AB2" s="7" t="s">
        <v>205</v>
      </c>
      <c r="AC2" s="7" t="s">
        <v>238</v>
      </c>
      <c r="AD2" s="7" t="s">
        <v>239</v>
      </c>
      <c r="AE2" s="7" t="s">
        <v>240</v>
      </c>
      <c r="AF2" s="7" t="s">
        <v>241</v>
      </c>
      <c r="AG2" s="7" t="s">
        <v>242</v>
      </c>
      <c r="AH2" s="7" t="s">
        <v>208</v>
      </c>
      <c r="AI2" s="7" t="s">
        <v>243</v>
      </c>
      <c r="AJ2" s="7" t="s">
        <v>210</v>
      </c>
      <c r="AK2" s="7" t="s">
        <v>211</v>
      </c>
      <c r="AL2" s="7" t="s">
        <v>224</v>
      </c>
      <c r="AM2" s="7" t="s">
        <v>244</v>
      </c>
    </row>
    <row r="3" spans="1:39" ht="15" x14ac:dyDescent="0.25">
      <c r="A3" s="9" t="s">
        <v>13</v>
      </c>
    </row>
    <row r="4" spans="1:39" ht="15" x14ac:dyDescent="0.25">
      <c r="A4" s="9" t="s">
        <v>132</v>
      </c>
      <c r="B4" s="5">
        <v>773.29485499999998</v>
      </c>
      <c r="C4" s="5">
        <v>1526.4943575</v>
      </c>
      <c r="D4" s="5">
        <v>1027.5007499999999</v>
      </c>
      <c r="E4" s="5">
        <v>1022.2918975</v>
      </c>
      <c r="F4" s="5">
        <v>2575.5238100000001</v>
      </c>
      <c r="G4" s="5">
        <v>1625.0594725000001</v>
      </c>
      <c r="H4" s="5">
        <v>1399.3178700000001</v>
      </c>
      <c r="I4" s="5">
        <v>2368.6336925000001</v>
      </c>
      <c r="J4" s="5">
        <v>1787.82683</v>
      </c>
      <c r="K4" s="5">
        <v>655.52083249999998</v>
      </c>
      <c r="L4" s="5">
        <v>2009.9776475000001</v>
      </c>
      <c r="M4" s="5">
        <v>664.84445249999999</v>
      </c>
      <c r="N4" s="5">
        <v>803.42345499999999</v>
      </c>
      <c r="O4" s="5">
        <v>704.4633675</v>
      </c>
      <c r="P4" s="5">
        <v>870.17019000000005</v>
      </c>
      <c r="Q4" s="5">
        <v>611.32880250000005</v>
      </c>
      <c r="R4" s="5">
        <v>1127.5271925</v>
      </c>
      <c r="S4" s="5">
        <v>949.15692750000005</v>
      </c>
      <c r="T4" s="5">
        <v>444.30477250000001</v>
      </c>
      <c r="U4" s="5">
        <v>1049.85787</v>
      </c>
      <c r="V4" s="5">
        <v>1196.6424999999999</v>
      </c>
      <c r="W4" s="5">
        <v>2336.4018550000001</v>
      </c>
      <c r="X4" s="5">
        <v>2724.1344425000002</v>
      </c>
      <c r="Y4" s="5">
        <v>789.90034500000002</v>
      </c>
      <c r="Z4" s="5">
        <v>869.29071250000004</v>
      </c>
      <c r="AA4" s="5">
        <v>948.48032999999998</v>
      </c>
      <c r="AB4" s="5">
        <v>646.47313499999996</v>
      </c>
      <c r="AC4" s="5">
        <v>2010.1997775</v>
      </c>
      <c r="AD4" s="5">
        <v>2195.53983625</v>
      </c>
      <c r="AE4" s="5">
        <v>2380.879895</v>
      </c>
      <c r="AF4" s="5">
        <v>1012.57494</v>
      </c>
      <c r="AG4" s="5">
        <v>2661.1889525000001</v>
      </c>
      <c r="AH4" s="5">
        <v>2661.1889525000001</v>
      </c>
      <c r="AI4" s="5">
        <v>1203.3997225000001</v>
      </c>
      <c r="AJ4" s="5">
        <v>1294.4921624999999</v>
      </c>
      <c r="AK4" s="5">
        <v>2167.1972474999998</v>
      </c>
      <c r="AL4" s="5">
        <v>2060.1465549999998</v>
      </c>
      <c r="AM4" s="5">
        <v>3559.8812750000002</v>
      </c>
    </row>
    <row r="5" spans="1:39" ht="15" x14ac:dyDescent="0.25">
      <c r="A5" s="9" t="s">
        <v>14</v>
      </c>
      <c r="B5" s="5">
        <v>2559.5487600000001</v>
      </c>
      <c r="C5" s="5">
        <v>3273.1913374999999</v>
      </c>
      <c r="D5" s="5">
        <v>3585.7835799999998</v>
      </c>
      <c r="E5" s="5">
        <v>3867.7105524999997</v>
      </c>
      <c r="F5" s="5">
        <v>3629.4719650000002</v>
      </c>
      <c r="G5" s="5">
        <v>5083.8186850000002</v>
      </c>
      <c r="H5" s="5">
        <v>5871.4591950000004</v>
      </c>
      <c r="I5" s="5">
        <v>4247.7625375000007</v>
      </c>
      <c r="J5" s="5">
        <v>4879.3289374999758</v>
      </c>
      <c r="K5" s="5">
        <v>4328.1080750000001</v>
      </c>
      <c r="L5" s="5">
        <v>5675.3039274999992</v>
      </c>
      <c r="M5" s="5">
        <v>4709.2401424999998</v>
      </c>
      <c r="N5" s="5">
        <v>4539.6613699999998</v>
      </c>
      <c r="O5" s="5">
        <v>4823.9897524999997</v>
      </c>
      <c r="P5" s="5">
        <v>5033.1914474999994</v>
      </c>
      <c r="Q5" s="5">
        <v>4490.2725824999998</v>
      </c>
      <c r="R5" s="5">
        <v>4435.6954999999998</v>
      </c>
      <c r="S5" s="5">
        <v>4893.9798074999999</v>
      </c>
      <c r="T5" s="5">
        <v>5430.0857474999993</v>
      </c>
      <c r="U5" s="5">
        <v>4848.3314675000001</v>
      </c>
      <c r="V5" s="5">
        <v>4893.7190299999993</v>
      </c>
      <c r="W5" s="5">
        <v>4978.4494875</v>
      </c>
      <c r="X5" s="5">
        <v>4600.2189449999996</v>
      </c>
      <c r="Y5" s="5">
        <v>7225.3931300000004</v>
      </c>
      <c r="Z5" s="5">
        <v>6788.4535249999999</v>
      </c>
      <c r="AA5" s="5">
        <v>8030.5678500000004</v>
      </c>
      <c r="AB5" s="5">
        <v>6467.5006524999999</v>
      </c>
      <c r="AC5" s="5">
        <v>5884.6882850000002</v>
      </c>
      <c r="AD5" s="5">
        <v>5957.3622862499997</v>
      </c>
      <c r="AE5" s="5">
        <v>6030.0362875000001</v>
      </c>
      <c r="AF5" s="5">
        <v>6633.8891799999992</v>
      </c>
      <c r="AG5" s="5">
        <v>6543.9751624999999</v>
      </c>
      <c r="AH5" s="5">
        <v>6517.7704075000011</v>
      </c>
      <c r="AI5" s="5">
        <v>8701.6993624999996</v>
      </c>
      <c r="AJ5" s="5">
        <v>9596.3260099999989</v>
      </c>
      <c r="AK5" s="5">
        <v>8608.6672024999989</v>
      </c>
      <c r="AL5" s="5">
        <v>7936.7769125000004</v>
      </c>
      <c r="AM5" s="5">
        <v>7244.0874325000004</v>
      </c>
    </row>
    <row r="6" spans="1:39" ht="15" x14ac:dyDescent="0.25">
      <c r="A6" s="9" t="s">
        <v>133</v>
      </c>
      <c r="B6" s="5">
        <v>115.189015</v>
      </c>
      <c r="C6" s="5">
        <v>137.8640475</v>
      </c>
      <c r="D6" s="5">
        <v>88.408232499999997</v>
      </c>
      <c r="E6" s="5">
        <v>0</v>
      </c>
      <c r="F6" s="5">
        <v>0</v>
      </c>
      <c r="G6" s="5">
        <v>223.09791999999999</v>
      </c>
      <c r="H6" s="5">
        <v>403.29520500000001</v>
      </c>
      <c r="I6" s="5">
        <v>0</v>
      </c>
      <c r="J6" s="5">
        <v>0</v>
      </c>
      <c r="K6" s="5">
        <v>187.392225</v>
      </c>
      <c r="L6" s="5">
        <v>0</v>
      </c>
      <c r="M6" s="5">
        <v>0</v>
      </c>
      <c r="N6" s="5">
        <v>0</v>
      </c>
      <c r="O6" s="5">
        <v>160.2599975</v>
      </c>
      <c r="P6" s="5">
        <v>802.15210500000001</v>
      </c>
      <c r="Q6" s="5">
        <v>490.77293500000002</v>
      </c>
      <c r="R6" s="5">
        <v>192.55291500000001</v>
      </c>
      <c r="S6" s="5">
        <v>0</v>
      </c>
      <c r="T6" s="5">
        <v>144.09612250000001</v>
      </c>
      <c r="U6" s="5">
        <v>720.0028125</v>
      </c>
      <c r="V6" s="5">
        <v>411.97805</v>
      </c>
      <c r="W6" s="5">
        <v>739.73932749999994</v>
      </c>
      <c r="X6" s="5">
        <v>103.24592250000001</v>
      </c>
      <c r="Y6" s="5">
        <v>460.79121249999997</v>
      </c>
      <c r="Z6" s="5">
        <v>838.45702500000004</v>
      </c>
      <c r="AA6" s="5">
        <v>751.09789249999994</v>
      </c>
      <c r="AB6" s="5">
        <v>0</v>
      </c>
      <c r="AC6" s="5">
        <v>906.20808</v>
      </c>
      <c r="AD6" s="5">
        <v>775.01888125000005</v>
      </c>
      <c r="AE6" s="5">
        <v>643.82968249999999</v>
      </c>
      <c r="AF6" s="5">
        <v>493.90264999999999</v>
      </c>
      <c r="AG6" s="5">
        <v>1076.6345725000001</v>
      </c>
      <c r="AH6" s="5">
        <v>1452.5202999999999</v>
      </c>
      <c r="AI6" s="5">
        <v>30.933882499999999</v>
      </c>
      <c r="AJ6" s="5">
        <v>549.14814249999995</v>
      </c>
      <c r="AK6" s="5">
        <v>482.98539499999998</v>
      </c>
      <c r="AL6" s="5">
        <v>708.7879375</v>
      </c>
      <c r="AM6" s="5">
        <v>25.003170000000001</v>
      </c>
    </row>
    <row r="7" spans="1:39" ht="15" x14ac:dyDescent="0.25">
      <c r="A7" s="9" t="s">
        <v>51</v>
      </c>
      <c r="B7" s="5">
        <v>0</v>
      </c>
      <c r="C7" s="5">
        <v>0</v>
      </c>
      <c r="D7" s="5">
        <v>0</v>
      </c>
      <c r="E7" s="5">
        <v>0</v>
      </c>
      <c r="F7" s="5">
        <v>0</v>
      </c>
      <c r="G7" s="5">
        <v>0</v>
      </c>
      <c r="H7" s="5">
        <v>0</v>
      </c>
      <c r="I7" s="5">
        <v>131.64758749999999</v>
      </c>
      <c r="J7" s="5">
        <v>134.0846425</v>
      </c>
      <c r="K7" s="5">
        <v>34.011922499999997</v>
      </c>
      <c r="L7" s="5">
        <v>0</v>
      </c>
      <c r="M7" s="5">
        <v>0</v>
      </c>
      <c r="N7" s="5">
        <v>171.63014999999999</v>
      </c>
      <c r="O7" s="5">
        <v>20.5727075</v>
      </c>
      <c r="P7" s="5">
        <v>22.9048275</v>
      </c>
      <c r="Q7" s="5">
        <v>268.58283249999999</v>
      </c>
      <c r="R7" s="5">
        <v>284.6307425</v>
      </c>
      <c r="S7" s="5">
        <v>702.52981499999999</v>
      </c>
      <c r="T7" s="5">
        <v>296.97505999999998</v>
      </c>
      <c r="U7" s="5">
        <v>600.90826000000004</v>
      </c>
      <c r="V7" s="5">
        <v>17.092005</v>
      </c>
      <c r="W7" s="5">
        <v>426.35098749999997</v>
      </c>
      <c r="X7" s="5">
        <v>0</v>
      </c>
      <c r="Y7" s="5">
        <v>0</v>
      </c>
      <c r="Z7" s="5">
        <v>0</v>
      </c>
      <c r="AA7" s="5">
        <v>71.034727500000002</v>
      </c>
      <c r="AB7" s="5">
        <v>118.07960249999999</v>
      </c>
      <c r="AC7" s="5">
        <v>0</v>
      </c>
      <c r="AD7" s="5">
        <v>0</v>
      </c>
      <c r="AE7" s="5">
        <v>0</v>
      </c>
      <c r="AF7" s="5">
        <v>87.336039999999997</v>
      </c>
      <c r="AG7" s="5">
        <v>68.147577499999997</v>
      </c>
      <c r="AH7" s="5">
        <v>68.147577499999997</v>
      </c>
      <c r="AI7" s="5">
        <v>208.41747000000001</v>
      </c>
      <c r="AJ7" s="5">
        <v>66.563699999999997</v>
      </c>
      <c r="AK7" s="5">
        <v>66.563699999999997</v>
      </c>
      <c r="AL7" s="5">
        <v>2.3401575000000001</v>
      </c>
      <c r="AM7" s="5">
        <v>0</v>
      </c>
    </row>
    <row r="8" spans="1:39" ht="15" x14ac:dyDescent="0.25">
      <c r="A8" s="9" t="s">
        <v>52</v>
      </c>
      <c r="B8" s="5">
        <v>46.005315000000003</v>
      </c>
      <c r="C8" s="5">
        <v>60.78866</v>
      </c>
      <c r="D8" s="5">
        <v>57.899227500000002</v>
      </c>
      <c r="E8" s="5">
        <v>55.004264999999997</v>
      </c>
      <c r="F8" s="5">
        <v>52.804052499999997</v>
      </c>
      <c r="G8" s="5">
        <v>50.163849999999996</v>
      </c>
      <c r="H8" s="5">
        <v>48.213907499999998</v>
      </c>
      <c r="I8" s="5">
        <v>43.513052500000001</v>
      </c>
      <c r="J8" s="5">
        <v>47.9887625</v>
      </c>
      <c r="K8" s="5">
        <v>50.482982499999999</v>
      </c>
      <c r="L8" s="5">
        <v>48.0988325</v>
      </c>
      <c r="M8" s="5">
        <v>45.813890000000001</v>
      </c>
      <c r="N8" s="5">
        <v>44.160944999999998</v>
      </c>
      <c r="O8" s="5">
        <v>41.952897499999999</v>
      </c>
      <c r="P8" s="5">
        <v>39.855252499999999</v>
      </c>
      <c r="Q8" s="5">
        <v>37.862490000000001</v>
      </c>
      <c r="R8" s="5">
        <v>35.969365000000003</v>
      </c>
      <c r="S8" s="5">
        <v>34.170897500000002</v>
      </c>
      <c r="T8" s="5">
        <v>32.978102499999999</v>
      </c>
      <c r="U8" s="5">
        <v>31.3441975</v>
      </c>
      <c r="V8" s="5">
        <v>29.776987500000001</v>
      </c>
      <c r="W8" s="5">
        <v>28.588137499999998</v>
      </c>
      <c r="X8" s="5">
        <v>27.158729999999998</v>
      </c>
      <c r="Y8" s="5">
        <v>25.8007925</v>
      </c>
      <c r="Z8" s="5">
        <v>24.4157525</v>
      </c>
      <c r="AA8" s="5">
        <v>23.194965</v>
      </c>
      <c r="AB8" s="5">
        <v>22.035217500000002</v>
      </c>
      <c r="AC8" s="5">
        <v>19.886785</v>
      </c>
      <c r="AD8" s="5">
        <v>19.886785</v>
      </c>
      <c r="AE8" s="5">
        <v>19.886785</v>
      </c>
      <c r="AF8" s="5">
        <v>18.892444999999999</v>
      </c>
      <c r="AG8" s="5">
        <v>18.409522500000001</v>
      </c>
      <c r="AH8" s="5">
        <v>17.489047500000002</v>
      </c>
      <c r="AI8" s="5">
        <v>17.489047500000002</v>
      </c>
      <c r="AJ8" s="5">
        <v>15.783865</v>
      </c>
      <c r="AK8" s="5">
        <v>14.9946725</v>
      </c>
      <c r="AL8" s="5">
        <v>14.24494</v>
      </c>
      <c r="AM8" s="5">
        <v>28.850692500000001</v>
      </c>
    </row>
    <row r="9" spans="1:39" ht="15" x14ac:dyDescent="0.25">
      <c r="A9" s="10" t="s">
        <v>57</v>
      </c>
      <c r="B9" s="8">
        <v>3494.037945</v>
      </c>
      <c r="C9" s="8">
        <v>4998.3384025000005</v>
      </c>
      <c r="D9" s="8">
        <v>4759.5917899999995</v>
      </c>
      <c r="E9" s="8">
        <v>4945.0067149999995</v>
      </c>
      <c r="F9" s="8">
        <v>6257.7998275000009</v>
      </c>
      <c r="G9" s="8">
        <v>6982.1399275000003</v>
      </c>
      <c r="H9" s="8">
        <v>7722.2861775000001</v>
      </c>
      <c r="I9" s="8">
        <v>6791.5568700000003</v>
      </c>
      <c r="J9" s="8">
        <v>6849.2291724999759</v>
      </c>
      <c r="K9" s="8">
        <v>5255.5160374999996</v>
      </c>
      <c r="L9" s="8">
        <v>7733.3804074999989</v>
      </c>
      <c r="M9" s="8">
        <v>5419.8984850000006</v>
      </c>
      <c r="N9" s="8">
        <v>5558.8759199999995</v>
      </c>
      <c r="O9" s="8">
        <v>5751.2387225000011</v>
      </c>
      <c r="P9" s="8">
        <v>6768.2738224999985</v>
      </c>
      <c r="Q9" s="8">
        <v>5898.8196425000006</v>
      </c>
      <c r="R9" s="8">
        <v>6076.3757149999992</v>
      </c>
      <c r="S9" s="8">
        <v>6579.8374475000001</v>
      </c>
      <c r="T9" s="8">
        <v>6348.4398049999991</v>
      </c>
      <c r="U9" s="8">
        <v>7250.4446074999996</v>
      </c>
      <c r="V9" s="8">
        <v>6549.2085724999997</v>
      </c>
      <c r="W9" s="8">
        <v>8509.5297950000004</v>
      </c>
      <c r="X9" s="8">
        <v>7454.7580399999997</v>
      </c>
      <c r="Y9" s="8">
        <v>8501.8854800000008</v>
      </c>
      <c r="Z9" s="8">
        <v>8520.6170149999998</v>
      </c>
      <c r="AA9" s="8">
        <v>9824.3757650000007</v>
      </c>
      <c r="AB9" s="8">
        <v>7254.0886074999999</v>
      </c>
      <c r="AC9" s="8">
        <v>8820.9829275000011</v>
      </c>
      <c r="AD9" s="8">
        <v>8947.8077887500003</v>
      </c>
      <c r="AE9" s="8">
        <v>9074.6326500000014</v>
      </c>
      <c r="AF9" s="8">
        <v>8246.5952549999984</v>
      </c>
      <c r="AG9" s="8">
        <v>10368.355787499999</v>
      </c>
      <c r="AH9" s="8">
        <v>10717.116285</v>
      </c>
      <c r="AI9" s="8">
        <v>10161.939484999999</v>
      </c>
      <c r="AJ9" s="8">
        <v>11522.31388</v>
      </c>
      <c r="AK9" s="8">
        <v>11340.4082175</v>
      </c>
      <c r="AL9" s="8">
        <v>10722.296502500001</v>
      </c>
      <c r="AM9" s="8">
        <v>10857.82257</v>
      </c>
    </row>
    <row r="10" spans="1:39" s="13" customFormat="1" ht="15" x14ac:dyDescent="0.25">
      <c r="A10" s="33" t="s">
        <v>134</v>
      </c>
      <c r="B10" s="15">
        <v>772.53499999999997</v>
      </c>
      <c r="C10" s="15">
        <v>1492.5</v>
      </c>
      <c r="D10" s="15">
        <v>2014.6816074999999</v>
      </c>
      <c r="E10" s="15">
        <v>6134.5</v>
      </c>
      <c r="F10" s="15">
        <v>8608.9609999999993</v>
      </c>
      <c r="G10" s="15">
        <v>11589.20037</v>
      </c>
      <c r="H10" s="15">
        <v>12237.489369999999</v>
      </c>
      <c r="I10" s="15">
        <v>18034.751209999999</v>
      </c>
      <c r="J10" s="15">
        <v>15655.309870000001</v>
      </c>
      <c r="K10" s="15">
        <v>16632.114369999999</v>
      </c>
      <c r="L10" s="15">
        <v>18521.529097499999</v>
      </c>
      <c r="M10" s="15">
        <v>20383.707145</v>
      </c>
      <c r="N10" s="15">
        <v>22091.7688925</v>
      </c>
      <c r="O10" s="15">
        <v>24598.964370000002</v>
      </c>
      <c r="P10" s="15">
        <v>26766.661615000001</v>
      </c>
      <c r="Q10" s="15">
        <v>29283.900115</v>
      </c>
      <c r="R10" s="15">
        <v>31338.95577</v>
      </c>
      <c r="S10" s="15">
        <v>31044.223969999999</v>
      </c>
      <c r="T10" s="15">
        <v>38482.027469999994</v>
      </c>
      <c r="U10" s="15">
        <v>36404.346320000004</v>
      </c>
      <c r="V10" s="15">
        <v>37416.3631025</v>
      </c>
      <c r="W10" s="15">
        <v>46167.118119999999</v>
      </c>
      <c r="X10" s="15">
        <v>48849.213575000002</v>
      </c>
      <c r="Y10" s="15">
        <v>57172.339925</v>
      </c>
      <c r="Z10" s="15">
        <v>56227.548300000002</v>
      </c>
      <c r="AA10" s="15">
        <v>53009.150107499998</v>
      </c>
      <c r="AB10" s="15">
        <v>43186.783607500001</v>
      </c>
      <c r="AC10" s="15">
        <v>41617.233607499998</v>
      </c>
      <c r="AD10" s="15">
        <v>41539.7036075</v>
      </c>
      <c r="AE10" s="15">
        <v>41462.173607500001</v>
      </c>
      <c r="AF10" s="15">
        <v>36958.364999999998</v>
      </c>
      <c r="AG10" s="15">
        <v>34410.640650000001</v>
      </c>
      <c r="AH10" s="15">
        <v>34423.140650000001</v>
      </c>
      <c r="AI10" s="15">
        <v>33363.997470000002</v>
      </c>
      <c r="AJ10" s="15">
        <v>35137.247470000002</v>
      </c>
      <c r="AK10" s="15">
        <v>36082.222470000001</v>
      </c>
      <c r="AL10" s="15">
        <v>38688.644479999995</v>
      </c>
      <c r="AM10" s="15">
        <v>37424.459479999998</v>
      </c>
    </row>
    <row r="11" spans="1:39" s="13" customFormat="1" ht="15" x14ac:dyDescent="0.25">
      <c r="A11" s="33" t="s">
        <v>88</v>
      </c>
      <c r="B11" s="15">
        <v>0</v>
      </c>
      <c r="C11" s="15">
        <v>0</v>
      </c>
      <c r="D11" s="15">
        <v>0</v>
      </c>
      <c r="E11" s="15">
        <v>0</v>
      </c>
      <c r="F11" s="15">
        <v>0</v>
      </c>
      <c r="G11" s="15">
        <v>0</v>
      </c>
      <c r="H11" s="15">
        <v>0</v>
      </c>
      <c r="I11" s="15">
        <v>206.70724000000001</v>
      </c>
      <c r="J11" s="15">
        <v>62.866772500000003</v>
      </c>
      <c r="K11" s="15">
        <v>134.6354925</v>
      </c>
      <c r="L11" s="15">
        <v>169.45293000000001</v>
      </c>
      <c r="M11" s="15">
        <v>64.816990000000004</v>
      </c>
      <c r="N11" s="15">
        <v>0.142125</v>
      </c>
      <c r="O11" s="15">
        <v>34.315152500000003</v>
      </c>
      <c r="P11" s="15">
        <v>17.639277499999999</v>
      </c>
      <c r="Q11" s="15">
        <v>144.63381749999999</v>
      </c>
      <c r="R11" s="15">
        <v>187.94489999999999</v>
      </c>
      <c r="S11" s="15">
        <v>81.381547499999996</v>
      </c>
      <c r="T11" s="15">
        <v>96.985152499999998</v>
      </c>
      <c r="U11" s="15">
        <v>101.9734325</v>
      </c>
      <c r="V11" s="15">
        <v>32.919015000000002</v>
      </c>
      <c r="W11" s="15">
        <v>76.461860000000001</v>
      </c>
      <c r="X11" s="15">
        <v>74.7862425</v>
      </c>
      <c r="Y11" s="15">
        <v>54.970487499999997</v>
      </c>
      <c r="Z11" s="15">
        <v>39.792542500000003</v>
      </c>
      <c r="AA11" s="15">
        <v>98.025842499999996</v>
      </c>
      <c r="AB11" s="15">
        <v>40.185782500000002</v>
      </c>
      <c r="AC11" s="15">
        <v>38.832127499999999</v>
      </c>
      <c r="AD11" s="15">
        <v>117.819335</v>
      </c>
      <c r="AE11" s="15">
        <v>196.80654250000001</v>
      </c>
      <c r="AF11" s="15">
        <v>0</v>
      </c>
      <c r="AG11" s="15">
        <v>79.295079999999999</v>
      </c>
      <c r="AH11" s="15">
        <v>79.295079999999999</v>
      </c>
      <c r="AI11" s="15">
        <v>285.24180999999999</v>
      </c>
      <c r="AJ11" s="15">
        <v>447.80349749999999</v>
      </c>
      <c r="AK11" s="15">
        <v>204.264115</v>
      </c>
      <c r="AL11" s="15">
        <v>221.85292000000001</v>
      </c>
      <c r="AM11" s="15">
        <v>257.08631500000001</v>
      </c>
    </row>
    <row r="12" spans="1:39" ht="15" x14ac:dyDescent="0.25">
      <c r="A12" s="10" t="s">
        <v>58</v>
      </c>
      <c r="B12" s="8">
        <v>4266.5729449999999</v>
      </c>
      <c r="C12" s="8">
        <v>6490.8384025000005</v>
      </c>
      <c r="D12" s="8">
        <v>6774.2733974999992</v>
      </c>
      <c r="E12" s="8">
        <v>11079.506715</v>
      </c>
      <c r="F12" s="8">
        <v>14866.7608275</v>
      </c>
      <c r="G12" s="8">
        <v>18571.340297499999</v>
      </c>
      <c r="H12" s="8">
        <v>19959.775547500001</v>
      </c>
      <c r="I12" s="8">
        <v>25033.015319999999</v>
      </c>
      <c r="J12" s="8">
        <v>22567.40581499998</v>
      </c>
      <c r="K12" s="8">
        <v>22022.265900000002</v>
      </c>
      <c r="L12" s="8">
        <v>26424.362434999995</v>
      </c>
      <c r="M12" s="8">
        <v>25868.422620000001</v>
      </c>
      <c r="N12" s="8">
        <v>27650.786937499997</v>
      </c>
      <c r="O12" s="8">
        <v>30384.518245000003</v>
      </c>
      <c r="P12" s="8">
        <v>33552.574714999995</v>
      </c>
      <c r="Q12" s="8">
        <v>35327.353575000001</v>
      </c>
      <c r="R12" s="8">
        <v>37603.276385000005</v>
      </c>
      <c r="S12" s="8">
        <v>37705.442965000002</v>
      </c>
      <c r="T12" s="8">
        <v>44927.452427499993</v>
      </c>
      <c r="U12" s="8">
        <v>43756.764360000008</v>
      </c>
      <c r="V12" s="8">
        <v>43998.490689999999</v>
      </c>
      <c r="W12" s="8">
        <v>54753.109775000004</v>
      </c>
      <c r="X12" s="8">
        <v>56378.757857500001</v>
      </c>
      <c r="Y12" s="8">
        <v>65729.195892500007</v>
      </c>
      <c r="Z12" s="8">
        <v>64787.957857500005</v>
      </c>
      <c r="AA12" s="8">
        <v>62931.551715000001</v>
      </c>
      <c r="AB12" s="8">
        <v>50481.0579975</v>
      </c>
      <c r="AC12" s="8">
        <v>50477.048662499998</v>
      </c>
      <c r="AD12" s="8">
        <v>50605.330731250004</v>
      </c>
      <c r="AE12" s="8">
        <v>50733.612800000003</v>
      </c>
      <c r="AF12" s="8">
        <v>45204.960254999998</v>
      </c>
      <c r="AG12" s="8">
        <v>44858.291517500002</v>
      </c>
      <c r="AH12" s="8">
        <v>45219.552015000001</v>
      </c>
      <c r="AI12" s="8">
        <v>43811.178764999997</v>
      </c>
      <c r="AJ12" s="8">
        <v>47107.364847500001</v>
      </c>
      <c r="AK12" s="8">
        <v>47626.894802499999</v>
      </c>
      <c r="AL12" s="8">
        <v>49632.793902499994</v>
      </c>
      <c r="AM12" s="8">
        <v>48539.368364999995</v>
      </c>
    </row>
    <row r="13" spans="1:39" ht="15" x14ac:dyDescent="0.25">
      <c r="A13" s="9"/>
      <c r="B13" s="5"/>
      <c r="C13" s="5"/>
      <c r="D13" s="5"/>
      <c r="E13" s="5"/>
      <c r="F13" s="5"/>
      <c r="G13" s="5"/>
      <c r="H13" s="5"/>
      <c r="I13" s="5"/>
      <c r="J13" s="5"/>
      <c r="K13" s="5"/>
      <c r="L13" s="5"/>
      <c r="M13" s="5"/>
      <c r="N13" s="5"/>
      <c r="O13" s="5"/>
      <c r="P13" s="5"/>
      <c r="Q13" s="5"/>
      <c r="R13" s="5"/>
      <c r="S13" s="5"/>
      <c r="T13" s="5"/>
      <c r="U13" s="5"/>
      <c r="V13" s="5"/>
      <c r="W13" s="5"/>
      <c r="X13" s="5"/>
    </row>
    <row r="14" spans="1:39" ht="15" x14ac:dyDescent="0.25">
      <c r="A14" s="9" t="s">
        <v>17</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row>
    <row r="15" spans="1:39" ht="15" x14ac:dyDescent="0.25">
      <c r="A15" s="9" t="s">
        <v>135</v>
      </c>
      <c r="B15" s="5">
        <v>1250</v>
      </c>
      <c r="C15" s="5">
        <v>1250</v>
      </c>
      <c r="D15" s="5">
        <v>1250</v>
      </c>
      <c r="E15" s="5">
        <v>1250</v>
      </c>
      <c r="F15" s="5">
        <v>1250</v>
      </c>
      <c r="G15" s="5">
        <v>1250</v>
      </c>
      <c r="H15" s="5">
        <v>1250</v>
      </c>
      <c r="I15" s="5">
        <v>1750</v>
      </c>
      <c r="J15" s="5">
        <v>1750</v>
      </c>
      <c r="K15" s="5">
        <v>1750</v>
      </c>
      <c r="L15" s="5">
        <v>1750</v>
      </c>
      <c r="M15" s="5">
        <v>1750</v>
      </c>
      <c r="N15" s="5">
        <v>1750</v>
      </c>
      <c r="O15" s="5">
        <v>1750</v>
      </c>
      <c r="P15" s="5">
        <v>1750</v>
      </c>
      <c r="Q15" s="5">
        <v>1750</v>
      </c>
      <c r="R15" s="5">
        <v>1750</v>
      </c>
      <c r="S15" s="5">
        <v>1750</v>
      </c>
      <c r="T15" s="5">
        <v>1750</v>
      </c>
      <c r="U15" s="5">
        <v>1750</v>
      </c>
      <c r="V15" s="5">
        <v>1750</v>
      </c>
      <c r="W15" s="5">
        <v>1750</v>
      </c>
      <c r="X15" s="5">
        <v>1750</v>
      </c>
      <c r="Y15" s="5">
        <v>1750</v>
      </c>
      <c r="Z15" s="5">
        <v>1750</v>
      </c>
      <c r="AA15" s="5">
        <v>1750</v>
      </c>
      <c r="AB15" s="5">
        <v>1750</v>
      </c>
      <c r="AC15" s="5">
        <v>1750</v>
      </c>
      <c r="AD15" s="5">
        <v>1750</v>
      </c>
      <c r="AE15" s="5">
        <v>1750</v>
      </c>
      <c r="AF15" s="5">
        <v>1750</v>
      </c>
      <c r="AG15" s="5">
        <v>1750</v>
      </c>
      <c r="AH15" s="5">
        <v>1750</v>
      </c>
      <c r="AI15" s="5">
        <v>1750</v>
      </c>
      <c r="AJ15" s="5">
        <v>1750</v>
      </c>
      <c r="AK15" s="5">
        <v>1750</v>
      </c>
      <c r="AL15" s="5">
        <v>1750</v>
      </c>
      <c r="AM15" s="5">
        <v>1750</v>
      </c>
    </row>
    <row r="16" spans="1:39" ht="15" x14ac:dyDescent="0.25">
      <c r="A16" s="9" t="s">
        <v>136</v>
      </c>
      <c r="B16" s="5">
        <v>0</v>
      </c>
      <c r="C16" s="5">
        <v>0</v>
      </c>
      <c r="D16" s="5">
        <v>6.9568325</v>
      </c>
      <c r="E16" s="5">
        <v>21.458179999999999</v>
      </c>
      <c r="F16" s="5">
        <v>37.5</v>
      </c>
      <c r="G16" s="5">
        <v>61.622692499999999</v>
      </c>
      <c r="H16" s="5">
        <v>90.484920000000002</v>
      </c>
      <c r="I16" s="5">
        <v>175</v>
      </c>
      <c r="J16" s="5">
        <v>175</v>
      </c>
      <c r="K16" s="5">
        <v>175</v>
      </c>
      <c r="L16" s="5">
        <v>175</v>
      </c>
      <c r="M16" s="5">
        <v>175</v>
      </c>
      <c r="N16" s="5">
        <v>175</v>
      </c>
      <c r="O16" s="5">
        <v>175</v>
      </c>
      <c r="P16" s="5">
        <v>175</v>
      </c>
      <c r="Q16" s="5">
        <v>175</v>
      </c>
      <c r="R16" s="5">
        <v>175</v>
      </c>
      <c r="S16" s="5">
        <v>175</v>
      </c>
      <c r="T16" s="5">
        <v>192.630605</v>
      </c>
      <c r="U16" s="5">
        <v>192.630605</v>
      </c>
      <c r="V16" s="5">
        <v>192.630605</v>
      </c>
      <c r="W16" s="5">
        <v>215.61899500000001</v>
      </c>
      <c r="X16" s="5">
        <v>215.61899500000001</v>
      </c>
      <c r="Y16" s="5">
        <v>230</v>
      </c>
      <c r="Z16" s="5">
        <v>230</v>
      </c>
      <c r="AA16" s="5">
        <v>250</v>
      </c>
      <c r="AB16" s="5">
        <v>275</v>
      </c>
      <c r="AC16" s="5">
        <v>325</v>
      </c>
      <c r="AD16" s="5">
        <v>325</v>
      </c>
      <c r="AE16" s="5">
        <v>325</v>
      </c>
      <c r="AF16" s="5">
        <v>325</v>
      </c>
      <c r="AG16" s="5">
        <v>325</v>
      </c>
      <c r="AH16" s="5">
        <v>325</v>
      </c>
      <c r="AI16" s="5">
        <v>325</v>
      </c>
      <c r="AJ16" s="5">
        <v>325</v>
      </c>
      <c r="AK16" s="5">
        <v>325</v>
      </c>
      <c r="AL16" s="5">
        <v>325</v>
      </c>
      <c r="AM16" s="5">
        <v>325</v>
      </c>
    </row>
    <row r="17" spans="1:42" ht="15" x14ac:dyDescent="0.25">
      <c r="A17" s="9" t="s">
        <v>137</v>
      </c>
      <c r="B17" s="5">
        <v>461.57499999999999</v>
      </c>
      <c r="C17" s="5">
        <v>1289.1500000000001</v>
      </c>
      <c r="D17" s="5">
        <v>2098.4749999999999</v>
      </c>
      <c r="E17" s="5">
        <v>2010.7249999999999</v>
      </c>
      <c r="F17" s="5">
        <v>2961</v>
      </c>
      <c r="G17" s="5">
        <v>2701.2249999999999</v>
      </c>
      <c r="H17" s="5">
        <v>3669.7249999999999</v>
      </c>
      <c r="I17" s="5">
        <v>3673.05</v>
      </c>
      <c r="J17" s="5">
        <v>3913.625</v>
      </c>
      <c r="K17" s="5">
        <v>1868.4</v>
      </c>
      <c r="L17" s="5">
        <v>2894.4</v>
      </c>
      <c r="M17" s="5">
        <v>1482.5</v>
      </c>
      <c r="N17" s="5">
        <v>1913.5250000000001</v>
      </c>
      <c r="O17" s="5">
        <v>1622.75</v>
      </c>
      <c r="P17" s="5">
        <v>2540.1999999999998</v>
      </c>
      <c r="Q17" s="5">
        <v>865.2</v>
      </c>
      <c r="R17" s="5">
        <v>1056.075</v>
      </c>
      <c r="S17" s="5">
        <v>887.27499999999998</v>
      </c>
      <c r="T17" s="5">
        <v>1363.7</v>
      </c>
      <c r="U17" s="5">
        <v>1609.7750000000001</v>
      </c>
      <c r="V17" s="5">
        <v>1900.0250000000001</v>
      </c>
      <c r="W17" s="5">
        <v>2249.4749999999999</v>
      </c>
      <c r="X17" s="5">
        <v>1879</v>
      </c>
      <c r="Y17" s="5">
        <v>2146.5749999999998</v>
      </c>
      <c r="Z17" s="5">
        <v>2277.875</v>
      </c>
      <c r="AA17" s="5">
        <v>2144.4749999999999</v>
      </c>
      <c r="AB17" s="5">
        <v>1379.425</v>
      </c>
      <c r="AC17" s="5">
        <v>1856.9</v>
      </c>
      <c r="AD17" s="5">
        <v>1799.3125</v>
      </c>
      <c r="AE17" s="5">
        <v>1741.7249999999999</v>
      </c>
      <c r="AF17" s="5">
        <v>1816.325</v>
      </c>
      <c r="AG17" s="5">
        <v>2381.85</v>
      </c>
      <c r="AH17" s="5">
        <v>2381.85</v>
      </c>
      <c r="AI17" s="5">
        <v>2392.75</v>
      </c>
      <c r="AJ17" s="5">
        <v>2847.3</v>
      </c>
      <c r="AK17" s="5">
        <v>2174.4</v>
      </c>
      <c r="AL17" s="5">
        <v>2236.8000000000002</v>
      </c>
      <c r="AM17" s="5">
        <v>165.3</v>
      </c>
    </row>
    <row r="18" spans="1:42" ht="15" x14ac:dyDescent="0.25">
      <c r="A18" s="9" t="s">
        <v>138</v>
      </c>
      <c r="B18" s="5">
        <v>0</v>
      </c>
      <c r="C18" s="5">
        <v>0</v>
      </c>
      <c r="D18" s="5">
        <v>0</v>
      </c>
      <c r="E18" s="5">
        <v>113.8938125</v>
      </c>
      <c r="F18" s="5">
        <v>90.886974999999097</v>
      </c>
      <c r="G18" s="5">
        <v>223.22961499999948</v>
      </c>
      <c r="H18" s="5">
        <v>176.90318250000109</v>
      </c>
      <c r="I18" s="5">
        <v>153.09862749999888</v>
      </c>
      <c r="J18" s="5">
        <v>100.86221499999965</v>
      </c>
      <c r="K18" s="5">
        <v>41.728350000001228</v>
      </c>
      <c r="L18" s="5">
        <v>65.720599999999195</v>
      </c>
      <c r="M18" s="5">
        <v>25.242037499998787</v>
      </c>
      <c r="N18" s="5">
        <v>41.540075000000797</v>
      </c>
      <c r="O18" s="5">
        <v>108.53024999999752</v>
      </c>
      <c r="P18" s="5">
        <v>73.088852499997301</v>
      </c>
      <c r="Q18" s="5">
        <v>29.058499999998276</v>
      </c>
      <c r="R18" s="5">
        <v>158.24825000000146</v>
      </c>
      <c r="S18" s="5">
        <v>126.62825000000066</v>
      </c>
      <c r="T18" s="5">
        <v>186.76587500000187</v>
      </c>
      <c r="U18" s="5">
        <v>172.54926249999994</v>
      </c>
      <c r="V18" s="5">
        <v>90.281000000001313</v>
      </c>
      <c r="W18" s="5">
        <v>146.10662499999899</v>
      </c>
      <c r="X18" s="5">
        <v>225.48376999999755</v>
      </c>
      <c r="Y18" s="5">
        <v>902.30392750000328</v>
      </c>
      <c r="Z18" s="5">
        <v>979.22822249999444</v>
      </c>
      <c r="AA18" s="5">
        <v>1485.0483950000053</v>
      </c>
      <c r="AB18" s="5">
        <v>575.46560749999333</v>
      </c>
      <c r="AC18" s="5">
        <v>438.97392749999415</v>
      </c>
      <c r="AD18" s="5">
        <v>586.52485249999734</v>
      </c>
      <c r="AE18" s="5">
        <v>734.07577749999325</v>
      </c>
      <c r="AF18" s="5">
        <v>533.85243749999643</v>
      </c>
      <c r="AG18" s="5">
        <v>559.17514999999401</v>
      </c>
      <c r="AH18" s="5">
        <v>546.67514999999401</v>
      </c>
      <c r="AI18" s="5">
        <v>478.62886999999535</v>
      </c>
      <c r="AJ18" s="5">
        <v>575.44688750000057</v>
      </c>
      <c r="AK18" s="5">
        <v>550.59591749999379</v>
      </c>
      <c r="AL18" s="5">
        <v>703.55058000000133</v>
      </c>
      <c r="AM18" s="5">
        <v>261.69257250000226</v>
      </c>
    </row>
    <row r="19" spans="1:42" ht="15" x14ac:dyDescent="0.25">
      <c r="A19" s="9" t="s">
        <v>139</v>
      </c>
      <c r="B19" s="5">
        <v>1673.3255525</v>
      </c>
      <c r="C19" s="5">
        <v>2103.1870749999998</v>
      </c>
      <c r="D19" s="5">
        <v>1327.4257225000001</v>
      </c>
      <c r="E19" s="5">
        <v>1438.108575</v>
      </c>
      <c r="F19" s="5">
        <v>1671.4651325</v>
      </c>
      <c r="G19" s="5">
        <v>2645.94218</v>
      </c>
      <c r="H19" s="5">
        <v>2422.3634625</v>
      </c>
      <c r="I19" s="5">
        <v>1001.6105875</v>
      </c>
      <c r="J19" s="5">
        <v>745.54263749999996</v>
      </c>
      <c r="K19" s="5">
        <v>1302.07006</v>
      </c>
      <c r="L19" s="5">
        <v>2474.2252899999999</v>
      </c>
      <c r="M19" s="5">
        <v>1337.8369399999999</v>
      </c>
      <c r="N19" s="5">
        <v>1479.1796200000001</v>
      </c>
      <c r="O19" s="5">
        <v>1942.1730574999999</v>
      </c>
      <c r="P19" s="5">
        <v>2045.5836925000001</v>
      </c>
      <c r="Q19" s="5">
        <v>2853.1638549999998</v>
      </c>
      <c r="R19" s="5">
        <v>2798.2883725000002</v>
      </c>
      <c r="S19" s="5">
        <v>3407.0033825</v>
      </c>
      <c r="T19" s="5">
        <v>2765.2482500000001</v>
      </c>
      <c r="U19" s="5">
        <v>3425.409795</v>
      </c>
      <c r="V19" s="5">
        <v>2532.1554900000001</v>
      </c>
      <c r="W19" s="5">
        <v>4083.4254375</v>
      </c>
      <c r="X19" s="5">
        <v>3312.0078125</v>
      </c>
      <c r="Y19" s="5">
        <v>3374.4884575000001</v>
      </c>
      <c r="Z19" s="5">
        <v>3152.28836</v>
      </c>
      <c r="AA19" s="5">
        <v>4079.8863274999999</v>
      </c>
      <c r="AB19" s="5">
        <v>2663.6426674999998</v>
      </c>
      <c r="AC19" s="5">
        <v>4232.1328425000002</v>
      </c>
      <c r="AD19" s="5">
        <v>4273.1613337500003</v>
      </c>
      <c r="AE19" s="5">
        <v>4314.1898250000004</v>
      </c>
      <c r="AF19" s="5">
        <v>3743.79628</v>
      </c>
      <c r="AG19" s="5">
        <v>5259.0148300000001</v>
      </c>
      <c r="AH19" s="5">
        <v>5259.0148300000001</v>
      </c>
      <c r="AI19" s="5">
        <v>5101.7501099999999</v>
      </c>
      <c r="AJ19" s="5">
        <v>5912.2704325000004</v>
      </c>
      <c r="AK19" s="5">
        <v>6400.2544099999996</v>
      </c>
      <c r="AL19" s="5">
        <v>5496.6287075</v>
      </c>
      <c r="AM19" s="5">
        <v>8172.0403724999996</v>
      </c>
    </row>
    <row r="20" spans="1:42" ht="15" x14ac:dyDescent="0.25">
      <c r="A20" s="9" t="s">
        <v>140</v>
      </c>
      <c r="B20" s="5">
        <v>0</v>
      </c>
      <c r="C20" s="5">
        <v>0</v>
      </c>
      <c r="D20" s="5">
        <v>0</v>
      </c>
      <c r="E20" s="5">
        <v>35.717374999999997</v>
      </c>
      <c r="F20" s="5">
        <v>163.93482499999999</v>
      </c>
      <c r="G20" s="5">
        <v>0</v>
      </c>
      <c r="H20" s="5">
        <v>0</v>
      </c>
      <c r="I20" s="5">
        <v>0</v>
      </c>
      <c r="J20" s="5">
        <v>45.355514999999997</v>
      </c>
      <c r="K20" s="5">
        <v>0</v>
      </c>
      <c r="L20" s="5">
        <v>245.93839750000001</v>
      </c>
      <c r="M20" s="5">
        <v>502.56563</v>
      </c>
      <c r="N20" s="5">
        <v>60.0404725</v>
      </c>
      <c r="O20" s="5">
        <v>0</v>
      </c>
      <c r="P20" s="5">
        <v>0</v>
      </c>
      <c r="Q20" s="5">
        <v>0</v>
      </c>
      <c r="R20" s="5">
        <v>0</v>
      </c>
      <c r="S20" s="5">
        <v>119.43091750000001</v>
      </c>
      <c r="T20" s="5">
        <v>0</v>
      </c>
      <c r="U20" s="5">
        <v>0</v>
      </c>
      <c r="V20" s="5">
        <v>0</v>
      </c>
      <c r="W20" s="5">
        <v>0</v>
      </c>
      <c r="X20" s="5">
        <v>0</v>
      </c>
      <c r="Y20" s="5">
        <v>0</v>
      </c>
      <c r="Z20" s="5">
        <v>0</v>
      </c>
      <c r="AA20" s="5">
        <v>0</v>
      </c>
      <c r="AB20" s="5">
        <v>462.64644750000002</v>
      </c>
      <c r="AC20" s="5">
        <v>0</v>
      </c>
      <c r="AD20" s="5">
        <v>0</v>
      </c>
      <c r="AE20" s="5">
        <v>0</v>
      </c>
      <c r="AF20" s="5">
        <v>0</v>
      </c>
      <c r="AG20" s="5">
        <v>0</v>
      </c>
      <c r="AH20" s="5">
        <v>375.88572749999997</v>
      </c>
      <c r="AI20" s="5">
        <v>0</v>
      </c>
      <c r="AJ20" s="5">
        <v>10.08614</v>
      </c>
      <c r="AK20" s="5">
        <v>0.37555500000000003</v>
      </c>
      <c r="AL20" s="5">
        <v>107.6930625</v>
      </c>
      <c r="AM20" s="5">
        <v>71.6759275</v>
      </c>
    </row>
    <row r="21" spans="1:42" ht="15" x14ac:dyDescent="0.25">
      <c r="A21" s="11" t="s">
        <v>141</v>
      </c>
      <c r="B21" s="5">
        <v>0</v>
      </c>
      <c r="C21" s="5">
        <v>0</v>
      </c>
      <c r="D21" s="5">
        <v>2.4729825000000001</v>
      </c>
      <c r="E21" s="5">
        <v>0</v>
      </c>
      <c r="F21" s="5">
        <v>0</v>
      </c>
      <c r="G21" s="5">
        <v>0</v>
      </c>
      <c r="H21" s="5">
        <v>2.5</v>
      </c>
      <c r="I21" s="5">
        <v>0</v>
      </c>
      <c r="J21" s="5">
        <v>0.18546000000000001</v>
      </c>
      <c r="K21" s="5">
        <v>0</v>
      </c>
      <c r="L21" s="5">
        <v>0</v>
      </c>
      <c r="M21" s="5">
        <v>0</v>
      </c>
      <c r="N21" s="5">
        <v>0</v>
      </c>
      <c r="O21" s="5">
        <v>0</v>
      </c>
      <c r="P21" s="5">
        <v>0</v>
      </c>
      <c r="Q21" s="5">
        <v>0</v>
      </c>
      <c r="R21" s="5">
        <v>12</v>
      </c>
      <c r="S21" s="5">
        <v>0</v>
      </c>
      <c r="T21" s="5">
        <v>2.139605</v>
      </c>
      <c r="U21" s="5">
        <v>0.375</v>
      </c>
      <c r="V21" s="5">
        <v>1.35</v>
      </c>
      <c r="W21" s="5">
        <v>7.5</v>
      </c>
      <c r="X21" s="5">
        <v>0</v>
      </c>
      <c r="Y21" s="5">
        <v>0</v>
      </c>
      <c r="Z21" s="5">
        <v>0</v>
      </c>
      <c r="AA21" s="5">
        <v>0</v>
      </c>
      <c r="AB21" s="5">
        <v>25.445</v>
      </c>
      <c r="AC21" s="5">
        <v>6</v>
      </c>
      <c r="AD21" s="5">
        <v>3</v>
      </c>
      <c r="AE21" s="5">
        <v>0</v>
      </c>
      <c r="AF21" s="5">
        <v>0</v>
      </c>
      <c r="AG21" s="5">
        <v>0</v>
      </c>
      <c r="AH21" s="5">
        <v>0</v>
      </c>
      <c r="AI21" s="5">
        <v>2</v>
      </c>
      <c r="AJ21" s="5">
        <v>1.05</v>
      </c>
      <c r="AK21" s="5">
        <v>40.874499999999998</v>
      </c>
      <c r="AL21" s="5">
        <v>2.70635</v>
      </c>
      <c r="AM21" s="5">
        <v>19.893687499999999</v>
      </c>
    </row>
    <row r="22" spans="1:42" ht="15" x14ac:dyDescent="0.25">
      <c r="A22" s="9" t="s">
        <v>131</v>
      </c>
      <c r="B22" s="5">
        <v>79.5</v>
      </c>
      <c r="C22" s="5">
        <v>308.50506250000001</v>
      </c>
      <c r="D22" s="5">
        <v>0.61495499999999992</v>
      </c>
      <c r="E22" s="5">
        <v>0</v>
      </c>
      <c r="F22" s="5">
        <v>0</v>
      </c>
      <c r="G22" s="5">
        <v>0</v>
      </c>
      <c r="H22" s="5">
        <v>0</v>
      </c>
      <c r="I22" s="5">
        <v>11.88</v>
      </c>
      <c r="J22" s="5">
        <v>1.43</v>
      </c>
      <c r="K22" s="5">
        <v>0.27500000000000002</v>
      </c>
      <c r="L22" s="5">
        <v>0.66</v>
      </c>
      <c r="M22" s="5">
        <v>8.9764374999999994</v>
      </c>
      <c r="N22" s="5">
        <v>0.96</v>
      </c>
      <c r="O22" s="5">
        <v>0</v>
      </c>
      <c r="P22" s="5">
        <v>0.13</v>
      </c>
      <c r="Q22" s="5">
        <v>0.45</v>
      </c>
      <c r="R22" s="5">
        <v>1.35</v>
      </c>
      <c r="S22" s="5">
        <v>3.125</v>
      </c>
      <c r="T22" s="5">
        <v>5.48</v>
      </c>
      <c r="U22" s="5">
        <v>1.0649999999999999</v>
      </c>
      <c r="V22" s="5">
        <v>1.665</v>
      </c>
      <c r="W22" s="5">
        <v>2.7468750000000002</v>
      </c>
      <c r="X22" s="5">
        <v>5.3237500000000004</v>
      </c>
      <c r="Y22" s="5">
        <v>31.636900000000001</v>
      </c>
      <c r="Z22" s="5">
        <v>36.586775000000003</v>
      </c>
      <c r="AA22" s="5">
        <v>11.636875</v>
      </c>
      <c r="AB22" s="5">
        <v>12.221875000000001</v>
      </c>
      <c r="AC22" s="5">
        <v>178.0931875</v>
      </c>
      <c r="AD22" s="5">
        <v>177.06299999999999</v>
      </c>
      <c r="AE22" s="5">
        <v>176.03281250000001</v>
      </c>
      <c r="AF22" s="5">
        <v>6.5368750000000002</v>
      </c>
      <c r="AG22" s="5">
        <v>8.0568749999999998</v>
      </c>
      <c r="AH22" s="5">
        <v>8.0568749999999998</v>
      </c>
      <c r="AI22" s="5">
        <v>9.3768750000000001</v>
      </c>
      <c r="AJ22" s="5">
        <v>13.396875</v>
      </c>
      <c r="AK22" s="5">
        <v>11.22</v>
      </c>
      <c r="AL22" s="5">
        <v>12.095000000000001</v>
      </c>
      <c r="AM22" s="5">
        <v>2.5499999999999998</v>
      </c>
    </row>
    <row r="23" spans="1:42" ht="15" x14ac:dyDescent="0.25">
      <c r="A23" s="9" t="s">
        <v>143</v>
      </c>
      <c r="B23" s="5">
        <v>29.637392499999997</v>
      </c>
      <c r="C23" s="5">
        <v>47.496265000000001</v>
      </c>
      <c r="D23" s="5">
        <v>73.64631</v>
      </c>
      <c r="E23" s="5">
        <v>75.103772499999991</v>
      </c>
      <c r="F23" s="5">
        <v>83.012894999999986</v>
      </c>
      <c r="G23" s="5">
        <v>100.12042000000002</v>
      </c>
      <c r="H23" s="5">
        <v>110.30961250000001</v>
      </c>
      <c r="I23" s="5">
        <v>26.917654999999996</v>
      </c>
      <c r="J23" s="5">
        <v>117.22838250000001</v>
      </c>
      <c r="K23" s="5">
        <v>118.04262749999998</v>
      </c>
      <c r="L23" s="5">
        <v>127.43586999999999</v>
      </c>
      <c r="M23" s="5">
        <v>137.77744000000001</v>
      </c>
      <c r="N23" s="5">
        <v>138.63082750000001</v>
      </c>
      <c r="O23" s="5">
        <v>152.785415</v>
      </c>
      <c r="P23" s="5">
        <v>184.2712775</v>
      </c>
      <c r="Q23" s="5">
        <v>225.94728750000002</v>
      </c>
      <c r="R23" s="5">
        <v>125.41418999999999</v>
      </c>
      <c r="S23" s="5">
        <v>111.37481500000001</v>
      </c>
      <c r="T23" s="5">
        <v>82.475297499999996</v>
      </c>
      <c r="U23" s="5">
        <v>98.639932499999986</v>
      </c>
      <c r="V23" s="5">
        <v>81.101477499999987</v>
      </c>
      <c r="W23" s="5">
        <v>54.656862500000003</v>
      </c>
      <c r="X23" s="5">
        <v>67.323712499999999</v>
      </c>
      <c r="Y23" s="5">
        <v>66.881194999999991</v>
      </c>
      <c r="Z23" s="5">
        <v>94.638657499999994</v>
      </c>
      <c r="AA23" s="5">
        <v>103.32916749999998</v>
      </c>
      <c r="AB23" s="5">
        <v>110.24200999999999</v>
      </c>
      <c r="AC23" s="5">
        <v>33.88297</v>
      </c>
      <c r="AD23" s="5">
        <v>33.746102499999999</v>
      </c>
      <c r="AE23" s="5">
        <v>33.609234999999998</v>
      </c>
      <c r="AF23" s="5">
        <v>71.084662499999993</v>
      </c>
      <c r="AG23" s="5">
        <v>85.258932499999986</v>
      </c>
      <c r="AH23" s="5">
        <v>70.633702499999998</v>
      </c>
      <c r="AI23" s="5">
        <v>102.43362999999999</v>
      </c>
      <c r="AJ23" s="5">
        <v>87.763544999999993</v>
      </c>
      <c r="AK23" s="5">
        <v>87.687835000000007</v>
      </c>
      <c r="AL23" s="5">
        <v>87.822802499999995</v>
      </c>
      <c r="AM23" s="5">
        <v>89.670010000000005</v>
      </c>
    </row>
    <row r="24" spans="1:42" ht="15" x14ac:dyDescent="0.25">
      <c r="A24" s="10" t="s">
        <v>59</v>
      </c>
      <c r="B24" s="8">
        <v>3494.037945</v>
      </c>
      <c r="C24" s="8">
        <v>4998.3384024999996</v>
      </c>
      <c r="D24" s="8">
        <v>4759.591802500001</v>
      </c>
      <c r="E24" s="8">
        <v>4945.0067150000004</v>
      </c>
      <c r="F24" s="8">
        <v>6257.7998274999991</v>
      </c>
      <c r="G24" s="8">
        <v>6982.139907499999</v>
      </c>
      <c r="H24" s="8">
        <v>7722.2861775000019</v>
      </c>
      <c r="I24" s="8">
        <v>6791.5568699999994</v>
      </c>
      <c r="J24" s="8">
        <v>6912.0959825</v>
      </c>
      <c r="K24" s="8">
        <v>5390.151530000001</v>
      </c>
      <c r="L24" s="8">
        <v>7902.8330874999983</v>
      </c>
      <c r="M24" s="8">
        <v>5484.7154749999991</v>
      </c>
      <c r="N24" s="8">
        <v>5559.0181200000015</v>
      </c>
      <c r="O24" s="8">
        <v>5785.5538749999969</v>
      </c>
      <c r="P24" s="8">
        <v>6785.913099999997</v>
      </c>
      <c r="Q24" s="8">
        <v>6043.4534599999979</v>
      </c>
      <c r="R24" s="8">
        <v>6264.3207125000017</v>
      </c>
      <c r="S24" s="8">
        <v>6661.2189125000004</v>
      </c>
      <c r="T24" s="8">
        <v>6445.424785000002</v>
      </c>
      <c r="U24" s="8">
        <v>7352.4180274999999</v>
      </c>
      <c r="V24" s="8">
        <v>6582.1275875000019</v>
      </c>
      <c r="W24" s="8">
        <v>8585.9916549999998</v>
      </c>
      <c r="X24" s="8">
        <v>7529.5442824999964</v>
      </c>
      <c r="Y24" s="8">
        <v>8501.8854800000026</v>
      </c>
      <c r="Z24" s="8">
        <v>8520.6170149999944</v>
      </c>
      <c r="AA24" s="8">
        <v>9824.3757650000061</v>
      </c>
      <c r="AB24" s="8">
        <v>7254.0886074999926</v>
      </c>
      <c r="AC24" s="8">
        <v>8820.9829274999956</v>
      </c>
      <c r="AD24" s="8">
        <v>8947.8077887499949</v>
      </c>
      <c r="AE24" s="8">
        <v>9074.6326499999923</v>
      </c>
      <c r="AF24" s="8">
        <v>8246.5952549999947</v>
      </c>
      <c r="AG24" s="8">
        <v>10368.355787499995</v>
      </c>
      <c r="AH24" s="8">
        <v>10717.116284999993</v>
      </c>
      <c r="AI24" s="8">
        <v>10161.939484999995</v>
      </c>
      <c r="AJ24" s="8">
        <v>11522.31388</v>
      </c>
      <c r="AK24" s="8">
        <v>11340.408217499993</v>
      </c>
      <c r="AL24" s="8">
        <v>10722.296502500001</v>
      </c>
      <c r="AM24" s="8">
        <v>10857.82257</v>
      </c>
    </row>
    <row r="25" spans="1:42" s="13" customFormat="1" ht="15" x14ac:dyDescent="0.25">
      <c r="A25" s="33" t="s">
        <v>144</v>
      </c>
      <c r="B25" s="15">
        <v>772.53499999999997</v>
      </c>
      <c r="C25" s="15">
        <v>1492.5</v>
      </c>
      <c r="D25" s="15">
        <v>2014.6816074999999</v>
      </c>
      <c r="E25" s="15">
        <v>6134.5</v>
      </c>
      <c r="F25" s="15">
        <v>8608.9609999999993</v>
      </c>
      <c r="G25" s="15">
        <v>11589.20037</v>
      </c>
      <c r="H25" s="15">
        <v>12237.489369999999</v>
      </c>
      <c r="I25" s="15">
        <v>18034.751209999999</v>
      </c>
      <c r="J25" s="15">
        <v>15655.309870000001</v>
      </c>
      <c r="K25" s="15">
        <v>16632.114369999999</v>
      </c>
      <c r="L25" s="15">
        <v>18521.529097499999</v>
      </c>
      <c r="M25" s="15">
        <v>20383.707145</v>
      </c>
      <c r="N25" s="15">
        <v>22091.7688925</v>
      </c>
      <c r="O25" s="15">
        <v>24598.964370000002</v>
      </c>
      <c r="P25" s="15">
        <v>26766.661615000001</v>
      </c>
      <c r="Q25" s="15">
        <v>29283.900115</v>
      </c>
      <c r="R25" s="15">
        <v>31338.95577</v>
      </c>
      <c r="S25" s="15">
        <v>31044.223969999999</v>
      </c>
      <c r="T25" s="15">
        <v>38482.027469999994</v>
      </c>
      <c r="U25" s="15">
        <v>36404.346320000004</v>
      </c>
      <c r="V25" s="15">
        <v>37416.3631025</v>
      </c>
      <c r="W25" s="15">
        <v>46167.118119999999</v>
      </c>
      <c r="X25" s="15">
        <v>48849.213575000002</v>
      </c>
      <c r="Y25" s="15">
        <v>57172.339925</v>
      </c>
      <c r="Z25" s="15">
        <v>56227.548300000002</v>
      </c>
      <c r="AA25" s="15">
        <v>53009.150107499998</v>
      </c>
      <c r="AB25" s="15">
        <v>43186.783607500001</v>
      </c>
      <c r="AC25" s="15">
        <v>41617.233607499998</v>
      </c>
      <c r="AD25" s="15">
        <v>41539.7036075</v>
      </c>
      <c r="AE25" s="15">
        <v>41462.173607500001</v>
      </c>
      <c r="AF25" s="15">
        <v>36958.364999999998</v>
      </c>
      <c r="AG25" s="15">
        <v>34410.640650000001</v>
      </c>
      <c r="AH25" s="15">
        <v>34423.140650000001</v>
      </c>
      <c r="AI25" s="15">
        <v>33363.997470000002</v>
      </c>
      <c r="AJ25" s="15">
        <v>35137.247470000002</v>
      </c>
      <c r="AK25" s="15">
        <v>36082.222470000001</v>
      </c>
      <c r="AL25" s="15">
        <v>38688.644479999995</v>
      </c>
      <c r="AM25" s="15">
        <v>37424.459479999998</v>
      </c>
    </row>
    <row r="26" spans="1:42" ht="15" x14ac:dyDescent="0.25">
      <c r="A26" s="9" t="s">
        <v>148</v>
      </c>
      <c r="B26" s="5">
        <v>0</v>
      </c>
      <c r="C26" s="5">
        <v>0</v>
      </c>
      <c r="D26" s="5">
        <v>0</v>
      </c>
      <c r="E26" s="5">
        <v>0</v>
      </c>
      <c r="F26" s="5">
        <v>0</v>
      </c>
      <c r="G26" s="5">
        <v>0</v>
      </c>
      <c r="H26" s="5">
        <v>0</v>
      </c>
      <c r="I26" s="5">
        <v>206.70724000000001</v>
      </c>
      <c r="J26" s="5">
        <v>62.866772500000003</v>
      </c>
      <c r="K26" s="5">
        <v>134.6354925</v>
      </c>
      <c r="L26" s="5">
        <v>169.45293000000001</v>
      </c>
      <c r="M26" s="5">
        <v>64.816990000000004</v>
      </c>
      <c r="N26" s="5">
        <v>0.142125</v>
      </c>
      <c r="O26" s="5">
        <v>34.315152500000003</v>
      </c>
      <c r="P26" s="5">
        <v>17.639277499999999</v>
      </c>
      <c r="Q26" s="5">
        <v>144.63381749999999</v>
      </c>
      <c r="R26" s="5">
        <v>187.94489999999999</v>
      </c>
      <c r="S26" s="5">
        <v>81.381547499999996</v>
      </c>
      <c r="T26" s="5">
        <v>96.985152499999998</v>
      </c>
      <c r="U26" s="5">
        <v>101.9734325</v>
      </c>
      <c r="V26" s="5">
        <v>32.919015000000002</v>
      </c>
      <c r="W26" s="5">
        <v>76.461860000000001</v>
      </c>
      <c r="X26" s="5">
        <v>74.7862425</v>
      </c>
      <c r="Y26" s="5">
        <v>54.970487499999997</v>
      </c>
      <c r="Z26" s="5">
        <v>39.792542500000003</v>
      </c>
      <c r="AA26" s="5">
        <v>98.025842499999996</v>
      </c>
      <c r="AB26" s="5">
        <v>40.185782500000002</v>
      </c>
      <c r="AC26" s="5">
        <v>38.832127499999999</v>
      </c>
      <c r="AD26" s="5">
        <v>117.819335</v>
      </c>
      <c r="AE26" s="5">
        <v>196.80654250000001</v>
      </c>
      <c r="AF26" s="5">
        <v>0</v>
      </c>
      <c r="AG26" s="5">
        <v>79.295079999999999</v>
      </c>
      <c r="AH26" s="5">
        <v>79.295079999999999</v>
      </c>
      <c r="AI26" s="5">
        <v>285.24180999999999</v>
      </c>
      <c r="AJ26" s="5">
        <v>447.80349749999999</v>
      </c>
      <c r="AK26" s="5">
        <v>204.264115</v>
      </c>
      <c r="AL26" s="5">
        <v>221.85292000000001</v>
      </c>
      <c r="AM26" s="5">
        <v>257.08631500000001</v>
      </c>
    </row>
    <row r="27" spans="1:42" ht="15" x14ac:dyDescent="0.25">
      <c r="A27" s="10" t="s">
        <v>60</v>
      </c>
      <c r="B27" s="8">
        <v>4266.5729449999999</v>
      </c>
      <c r="C27" s="8">
        <v>6490.8384024999996</v>
      </c>
      <c r="D27" s="8">
        <v>6774.2734100000007</v>
      </c>
      <c r="E27" s="8">
        <v>11079.506715</v>
      </c>
      <c r="F27" s="8">
        <v>14866.760827499998</v>
      </c>
      <c r="G27" s="8">
        <v>18571.3402775</v>
      </c>
      <c r="H27" s="8">
        <v>19959.775547500001</v>
      </c>
      <c r="I27" s="8">
        <v>25033.015319999999</v>
      </c>
      <c r="J27" s="8">
        <v>22567.4058525</v>
      </c>
      <c r="K27" s="8">
        <v>22022.265899999999</v>
      </c>
      <c r="L27" s="8">
        <v>26424.362184999998</v>
      </c>
      <c r="M27" s="8">
        <v>25868.422619999998</v>
      </c>
      <c r="N27" s="8">
        <v>27650.787012500001</v>
      </c>
      <c r="O27" s="8">
        <v>30384.518244999999</v>
      </c>
      <c r="P27" s="8">
        <v>33552.574714999995</v>
      </c>
      <c r="Q27" s="8">
        <v>35327.353575000001</v>
      </c>
      <c r="R27" s="8">
        <v>37603.276482500005</v>
      </c>
      <c r="S27" s="8">
        <v>37705.4428825</v>
      </c>
      <c r="T27" s="8">
        <v>44927.452254999997</v>
      </c>
      <c r="U27" s="8">
        <v>43756.764347500008</v>
      </c>
      <c r="V27" s="8">
        <v>43998.490689999999</v>
      </c>
      <c r="W27" s="8">
        <v>54753.109774999997</v>
      </c>
      <c r="X27" s="8">
        <v>56378.757857500001</v>
      </c>
      <c r="Y27" s="8">
        <v>65729.195892500007</v>
      </c>
      <c r="Z27" s="8">
        <v>64787.957857499998</v>
      </c>
      <c r="AA27" s="8">
        <v>62931.551715000001</v>
      </c>
      <c r="AB27" s="8">
        <v>50481.057997499993</v>
      </c>
      <c r="AC27" s="8">
        <v>50477.04866249999</v>
      </c>
      <c r="AD27" s="8">
        <v>50605.330731249996</v>
      </c>
      <c r="AE27" s="8">
        <v>50733.612799999995</v>
      </c>
      <c r="AF27" s="8">
        <v>45204.960254999991</v>
      </c>
      <c r="AG27" s="8">
        <v>44858.291517500002</v>
      </c>
      <c r="AH27" s="8">
        <v>45219.552015000001</v>
      </c>
      <c r="AI27" s="8">
        <v>43811.178764999997</v>
      </c>
      <c r="AJ27" s="8">
        <v>47107.364847500001</v>
      </c>
      <c r="AK27" s="8">
        <v>47626.894802499992</v>
      </c>
      <c r="AL27" s="8">
        <v>49632.793902499994</v>
      </c>
      <c r="AM27" s="8">
        <v>48539.368364999995</v>
      </c>
    </row>
    <row r="29" spans="1:42" ht="15" x14ac:dyDescent="0.25">
      <c r="Y29"/>
      <c r="Z29"/>
      <c r="AA29"/>
      <c r="AB29"/>
      <c r="AC29"/>
      <c r="AD29"/>
      <c r="AE29"/>
      <c r="AF29"/>
      <c r="AG29"/>
      <c r="AH29"/>
      <c r="AI29"/>
      <c r="AJ29"/>
      <c r="AK29"/>
      <c r="AL29"/>
      <c r="AM29"/>
    </row>
    <row r="30" spans="1:42"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row>
    <row r="31" spans="1:42"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row>
    <row r="32" spans="1:42"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row>
    <row r="33" spans="25:39" ht="15" x14ac:dyDescent="0.25">
      <c r="Y33"/>
      <c r="Z33"/>
      <c r="AA33"/>
      <c r="AB33"/>
      <c r="AC33"/>
      <c r="AD33"/>
      <c r="AE33"/>
      <c r="AF33"/>
      <c r="AG33"/>
      <c r="AH33"/>
      <c r="AI33"/>
      <c r="AJ33"/>
      <c r="AK33"/>
      <c r="AL33"/>
      <c r="AM33"/>
    </row>
    <row r="34" spans="25:39" ht="15" x14ac:dyDescent="0.25">
      <c r="Y34"/>
      <c r="Z34"/>
      <c r="AA34"/>
      <c r="AB34"/>
      <c r="AC34"/>
      <c r="AD34"/>
      <c r="AE34"/>
      <c r="AF34"/>
      <c r="AG34"/>
      <c r="AH34"/>
      <c r="AI34"/>
      <c r="AJ34"/>
      <c r="AK34"/>
      <c r="AL34"/>
      <c r="AM34"/>
    </row>
    <row r="35" spans="25:39" ht="15" x14ac:dyDescent="0.25">
      <c r="Y35"/>
      <c r="Z35"/>
      <c r="AA35"/>
      <c r="AB35"/>
      <c r="AC35"/>
      <c r="AD35"/>
      <c r="AE35"/>
      <c r="AF35"/>
      <c r="AG35"/>
      <c r="AH35"/>
      <c r="AI35"/>
      <c r="AJ35"/>
      <c r="AK35"/>
      <c r="AL35"/>
      <c r="AM35"/>
    </row>
    <row r="36" spans="25:39" ht="15" x14ac:dyDescent="0.25">
      <c r="Y36"/>
      <c r="Z36"/>
      <c r="AA36"/>
      <c r="AB36"/>
      <c r="AC36"/>
      <c r="AD36"/>
      <c r="AE36"/>
      <c r="AF36"/>
      <c r="AG36"/>
      <c r="AH36"/>
      <c r="AI36"/>
      <c r="AJ36"/>
      <c r="AK36"/>
      <c r="AL36"/>
      <c r="AM36"/>
    </row>
    <row r="37" spans="25:39" ht="15" x14ac:dyDescent="0.25">
      <c r="Y37"/>
      <c r="Z37"/>
      <c r="AA37"/>
      <c r="AB37"/>
      <c r="AC37"/>
      <c r="AD37"/>
      <c r="AE37"/>
      <c r="AF37"/>
      <c r="AG37"/>
      <c r="AH37"/>
      <c r="AI37"/>
      <c r="AJ37"/>
      <c r="AK37"/>
      <c r="AL37"/>
      <c r="AM37"/>
    </row>
    <row r="38" spans="25:39" ht="15" x14ac:dyDescent="0.25">
      <c r="Y38"/>
      <c r="Z38"/>
      <c r="AA38"/>
      <c r="AB38"/>
      <c r="AC38"/>
      <c r="AD38"/>
      <c r="AE38"/>
      <c r="AF38"/>
      <c r="AG38"/>
      <c r="AH38"/>
      <c r="AI38"/>
      <c r="AJ38"/>
      <c r="AK38"/>
      <c r="AL38"/>
      <c r="AM38"/>
    </row>
    <row r="39" spans="25:39" ht="15" x14ac:dyDescent="0.25">
      <c r="Y39"/>
      <c r="Z39"/>
      <c r="AA39"/>
      <c r="AB39"/>
      <c r="AC39"/>
      <c r="AD39"/>
      <c r="AE39"/>
      <c r="AF39"/>
      <c r="AG39"/>
      <c r="AH39"/>
      <c r="AI39"/>
      <c r="AJ39"/>
      <c r="AK39"/>
      <c r="AL39"/>
      <c r="AM39"/>
    </row>
    <row r="40" spans="25:39" ht="15" x14ac:dyDescent="0.25">
      <c r="Y40"/>
      <c r="Z40"/>
      <c r="AA40"/>
      <c r="AB40"/>
      <c r="AC40"/>
      <c r="AD40"/>
      <c r="AE40"/>
      <c r="AF40"/>
      <c r="AG40"/>
      <c r="AH40"/>
      <c r="AI40"/>
      <c r="AJ40"/>
      <c r="AK40"/>
      <c r="AL40"/>
      <c r="AM40"/>
    </row>
    <row r="41" spans="25:39" ht="15" x14ac:dyDescent="0.25">
      <c r="Y41"/>
      <c r="Z41"/>
      <c r="AA41"/>
      <c r="AB41"/>
      <c r="AC41"/>
      <c r="AD41"/>
      <c r="AE41"/>
      <c r="AF41"/>
      <c r="AG41"/>
      <c r="AH41"/>
      <c r="AI41"/>
      <c r="AJ41"/>
      <c r="AK41"/>
      <c r="AL41"/>
      <c r="AM41"/>
    </row>
    <row r="42" spans="25:39" ht="15" x14ac:dyDescent="0.25">
      <c r="Y42"/>
      <c r="Z42"/>
      <c r="AA42"/>
      <c r="AB42"/>
      <c r="AC42"/>
      <c r="AD42"/>
      <c r="AE42"/>
      <c r="AF42"/>
      <c r="AG42"/>
      <c r="AH42"/>
      <c r="AI42"/>
      <c r="AJ42"/>
      <c r="AK42"/>
      <c r="AL42"/>
      <c r="AM42"/>
    </row>
    <row r="43" spans="25:39" ht="15" x14ac:dyDescent="0.25">
      <c r="Y43"/>
      <c r="Z43"/>
      <c r="AA43"/>
      <c r="AB43"/>
      <c r="AC43"/>
      <c r="AD43"/>
      <c r="AE43"/>
      <c r="AF43"/>
      <c r="AG43"/>
      <c r="AH43"/>
      <c r="AI43"/>
      <c r="AJ43"/>
      <c r="AK43"/>
      <c r="AL43"/>
      <c r="AM43"/>
    </row>
    <row r="44" spans="25:39" ht="15" x14ac:dyDescent="0.25">
      <c r="Y44"/>
      <c r="Z44"/>
      <c r="AA44"/>
      <c r="AB44"/>
      <c r="AC44"/>
      <c r="AD44"/>
      <c r="AE44"/>
      <c r="AF44"/>
      <c r="AG44"/>
      <c r="AH44"/>
      <c r="AI44"/>
      <c r="AJ44"/>
      <c r="AK44"/>
      <c r="AL44"/>
      <c r="AM44"/>
    </row>
    <row r="45" spans="25:39" ht="15" x14ac:dyDescent="0.25">
      <c r="Y45"/>
      <c r="Z45"/>
      <c r="AA45"/>
      <c r="AB45"/>
      <c r="AC45"/>
      <c r="AD45"/>
      <c r="AE45"/>
      <c r="AF45"/>
      <c r="AG45"/>
      <c r="AH45"/>
      <c r="AI45"/>
      <c r="AJ45"/>
      <c r="AK45"/>
      <c r="AL45"/>
      <c r="AM45"/>
    </row>
    <row r="46" spans="25:39" ht="15" x14ac:dyDescent="0.25">
      <c r="Y46"/>
      <c r="Z46"/>
      <c r="AA46"/>
      <c r="AB46"/>
      <c r="AC46"/>
      <c r="AD46"/>
      <c r="AE46"/>
      <c r="AF46"/>
      <c r="AG46"/>
      <c r="AH46"/>
      <c r="AI46"/>
      <c r="AJ46"/>
      <c r="AK46"/>
      <c r="AL46"/>
      <c r="AM46"/>
    </row>
    <row r="47" spans="25:39" ht="15" x14ac:dyDescent="0.25">
      <c r="Y47"/>
      <c r="Z47"/>
      <c r="AA47"/>
      <c r="AB47"/>
      <c r="AC47"/>
      <c r="AD47"/>
      <c r="AE47"/>
      <c r="AF47"/>
      <c r="AG47"/>
      <c r="AH47"/>
      <c r="AI47"/>
      <c r="AJ47"/>
      <c r="AK47"/>
      <c r="AL47"/>
      <c r="AM47"/>
    </row>
    <row r="48" spans="25:39" ht="15" x14ac:dyDescent="0.25">
      <c r="Y48"/>
      <c r="Z48"/>
      <c r="AA48"/>
      <c r="AB48"/>
      <c r="AC48"/>
      <c r="AD48"/>
      <c r="AE48"/>
      <c r="AF48"/>
      <c r="AG48"/>
      <c r="AH48"/>
      <c r="AI48"/>
      <c r="AJ48"/>
      <c r="AK48"/>
      <c r="AL48"/>
      <c r="AM48"/>
    </row>
    <row r="49" spans="25:39" ht="15" x14ac:dyDescent="0.25">
      <c r="Y49"/>
      <c r="Z49"/>
      <c r="AA49"/>
      <c r="AB49"/>
      <c r="AC49"/>
      <c r="AD49"/>
      <c r="AE49"/>
      <c r="AF49"/>
      <c r="AG49"/>
      <c r="AH49"/>
      <c r="AI49"/>
      <c r="AJ49"/>
      <c r="AK49"/>
      <c r="AL49"/>
      <c r="AM49"/>
    </row>
    <row r="50" spans="25:39" ht="15" x14ac:dyDescent="0.25">
      <c r="Y50"/>
      <c r="Z50"/>
      <c r="AA50"/>
      <c r="AB50"/>
      <c r="AC50"/>
      <c r="AD50"/>
      <c r="AE50"/>
      <c r="AF50"/>
      <c r="AG50"/>
      <c r="AH50"/>
      <c r="AI50"/>
      <c r="AJ50"/>
      <c r="AK50"/>
      <c r="AL50"/>
      <c r="AM50"/>
    </row>
    <row r="51" spans="25:39" ht="15" x14ac:dyDescent="0.25">
      <c r="Y51"/>
      <c r="Z51"/>
      <c r="AA51"/>
      <c r="AB51"/>
      <c r="AC51"/>
      <c r="AD51"/>
      <c r="AE51"/>
      <c r="AF51"/>
      <c r="AG51"/>
      <c r="AH51"/>
      <c r="AI51"/>
      <c r="AJ51"/>
      <c r="AK51"/>
      <c r="AL51"/>
      <c r="AM51"/>
    </row>
    <row r="52" spans="25:39" ht="15" x14ac:dyDescent="0.25">
      <c r="Y52"/>
      <c r="Z52"/>
      <c r="AA52"/>
      <c r="AB52"/>
      <c r="AC52"/>
      <c r="AD52"/>
      <c r="AE52"/>
      <c r="AF52"/>
      <c r="AG52"/>
      <c r="AH52"/>
      <c r="AI52"/>
      <c r="AJ52"/>
      <c r="AK52"/>
      <c r="AL52"/>
      <c r="AM52"/>
    </row>
    <row r="53" spans="25:39" ht="15" x14ac:dyDescent="0.25">
      <c r="Y53"/>
      <c r="Z53"/>
      <c r="AA53"/>
      <c r="AB53"/>
      <c r="AC53"/>
      <c r="AD53"/>
      <c r="AE53"/>
      <c r="AF53"/>
      <c r="AG53"/>
      <c r="AH53"/>
      <c r="AI53"/>
      <c r="AJ53"/>
      <c r="AK53"/>
      <c r="AL53"/>
      <c r="AM53"/>
    </row>
    <row r="54" spans="25:39" ht="15" x14ac:dyDescent="0.25">
      <c r="Y54"/>
      <c r="Z54"/>
      <c r="AA54"/>
      <c r="AB54"/>
      <c r="AC54"/>
      <c r="AD54"/>
      <c r="AE54"/>
      <c r="AF54"/>
      <c r="AG54"/>
      <c r="AH54"/>
      <c r="AI54"/>
      <c r="AJ54"/>
      <c r="AK54"/>
      <c r="AL54"/>
      <c r="AM5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0"/>
  <sheetViews>
    <sheetView showZeros="0" workbookViewId="0">
      <pane xSplit="1" ySplit="3" topLeftCell="AA19" activePane="bottomRight" state="frozen"/>
      <selection pane="topRight" activeCell="B1" sqref="B1"/>
      <selection pane="bottomLeft" activeCell="A4" sqref="A4"/>
      <selection pane="bottomRight" activeCell="A36" sqref="A36"/>
    </sheetView>
  </sheetViews>
  <sheetFormatPr baseColWidth="10" defaultColWidth="11.42578125" defaultRowHeight="14.25" x14ac:dyDescent="0.2"/>
  <cols>
    <col min="1" max="1" width="44.85546875" style="1" customWidth="1"/>
    <col min="2" max="2" width="12.28515625" style="1" bestFit="1" customWidth="1"/>
    <col min="3" max="23" width="13.5703125" style="1" bestFit="1" customWidth="1"/>
    <col min="24" max="16384" width="11.42578125" style="1"/>
  </cols>
  <sheetData>
    <row r="1" spans="1:37" ht="15" x14ac:dyDescent="0.25">
      <c r="A1" s="2" t="s">
        <v>111</v>
      </c>
    </row>
    <row r="3" spans="1:37" ht="15" x14ac:dyDescent="0.25">
      <c r="B3" s="7" t="s">
        <v>112</v>
      </c>
      <c r="C3" s="7" t="s">
        <v>113</v>
      </c>
      <c r="D3" s="7" t="s">
        <v>114</v>
      </c>
      <c r="E3" s="7" t="s">
        <v>115</v>
      </c>
      <c r="F3" s="7" t="s">
        <v>116</v>
      </c>
      <c r="G3" s="7" t="s">
        <v>117</v>
      </c>
      <c r="H3" s="7" t="s">
        <v>118</v>
      </c>
      <c r="I3" s="7" t="s">
        <v>122</v>
      </c>
      <c r="J3" s="7" t="s">
        <v>123</v>
      </c>
      <c r="K3" s="7" t="s">
        <v>124</v>
      </c>
      <c r="L3" s="7" t="s">
        <v>125</v>
      </c>
      <c r="M3" s="7" t="s">
        <v>126</v>
      </c>
      <c r="N3" s="7" t="s">
        <v>127</v>
      </c>
      <c r="O3" s="7" t="s">
        <v>128</v>
      </c>
      <c r="P3" s="7" t="s">
        <v>129</v>
      </c>
      <c r="Q3" s="7" t="s">
        <v>42</v>
      </c>
      <c r="R3" s="7" t="s">
        <v>130</v>
      </c>
      <c r="S3" s="7" t="s">
        <v>64</v>
      </c>
      <c r="T3" s="7" t="s">
        <v>45</v>
      </c>
      <c r="U3" s="7" t="s">
        <v>46</v>
      </c>
      <c r="V3" s="7" t="s">
        <v>47</v>
      </c>
      <c r="W3" s="7" t="s">
        <v>48</v>
      </c>
      <c r="X3" s="7" t="s">
        <v>202</v>
      </c>
      <c r="Y3" s="7" t="s">
        <v>214</v>
      </c>
      <c r="Z3" s="7" t="s">
        <v>204</v>
      </c>
      <c r="AA3" s="7" t="s">
        <v>205</v>
      </c>
      <c r="AB3" s="7" t="s">
        <v>206</v>
      </c>
      <c r="AC3" s="7" t="s">
        <v>207</v>
      </c>
      <c r="AD3" s="7" t="s">
        <v>234</v>
      </c>
      <c r="AE3" s="7" t="s">
        <v>208</v>
      </c>
      <c r="AF3" s="7" t="s">
        <v>209</v>
      </c>
      <c r="AG3" s="7" t="s">
        <v>210</v>
      </c>
      <c r="AH3" s="7" t="s">
        <v>211</v>
      </c>
      <c r="AI3" s="7" t="s">
        <v>224</v>
      </c>
      <c r="AJ3" s="7" t="s">
        <v>244</v>
      </c>
      <c r="AK3" s="7" t="s">
        <v>225</v>
      </c>
    </row>
    <row r="4" spans="1:37" ht="15" x14ac:dyDescent="0.25">
      <c r="A4" s="9" t="s">
        <v>13</v>
      </c>
    </row>
    <row r="5" spans="1:37" ht="15" x14ac:dyDescent="0.25">
      <c r="A5" s="9" t="s">
        <v>132</v>
      </c>
      <c r="B5" s="5">
        <v>1176.479</v>
      </c>
      <c r="C5" s="5">
        <v>927.94622000000004</v>
      </c>
      <c r="D5" s="5">
        <v>1114.225655</v>
      </c>
      <c r="E5" s="5">
        <v>1596.8141025</v>
      </c>
      <c r="F5" s="5">
        <v>1661.3698675000001</v>
      </c>
      <c r="G5" s="5">
        <v>2978.2615074999999</v>
      </c>
      <c r="H5" s="5">
        <v>2058.7351100000001</v>
      </c>
      <c r="I5" s="5">
        <v>3520.4934174999999</v>
      </c>
      <c r="J5" s="5">
        <v>2504.1680299999998</v>
      </c>
      <c r="K5" s="5">
        <v>3296.3328499999998</v>
      </c>
      <c r="L5" s="5">
        <v>2128.9962525000001</v>
      </c>
      <c r="M5" s="5">
        <v>2105.5324099999998</v>
      </c>
      <c r="N5" s="5">
        <v>2448.6598625000001</v>
      </c>
      <c r="O5" s="5">
        <v>2487.2564474999999</v>
      </c>
      <c r="P5" s="5">
        <v>1565.8661824999999</v>
      </c>
      <c r="Q5" s="5">
        <v>1804.4651974999999</v>
      </c>
      <c r="R5" s="5">
        <v>2036.9878325</v>
      </c>
      <c r="S5" s="5">
        <v>1778.974635</v>
      </c>
      <c r="T5" s="5">
        <v>2704.4466400000001</v>
      </c>
      <c r="U5" s="5">
        <v>1790.6368775000001</v>
      </c>
      <c r="V5" s="5">
        <v>2116.3494925</v>
      </c>
      <c r="W5" s="5">
        <v>2730.2510550000002</v>
      </c>
      <c r="X5" s="5">
        <v>2530.5610150000002</v>
      </c>
      <c r="Y5" s="5">
        <v>4738.2267824999999</v>
      </c>
      <c r="Z5" s="5">
        <v>2925.5030875000002</v>
      </c>
      <c r="AA5" s="5">
        <v>2623.78746</v>
      </c>
      <c r="AB5" s="5">
        <v>2868.8900250000002</v>
      </c>
      <c r="AC5" s="5">
        <v>2902.4201225000002</v>
      </c>
      <c r="AD5" s="5">
        <v>2295.3018849999999</v>
      </c>
      <c r="AE5" s="5">
        <v>3203.7124475000001</v>
      </c>
      <c r="AF5" s="5">
        <v>1982.9321924999999</v>
      </c>
      <c r="AG5" s="5">
        <v>1114.847925</v>
      </c>
      <c r="AH5" s="5">
        <v>1686.5642975000001</v>
      </c>
      <c r="AI5" s="5">
        <v>1430.5806024999999</v>
      </c>
      <c r="AJ5" s="5">
        <v>1568.8134175</v>
      </c>
      <c r="AK5" s="5">
        <v>2550.3733000000002</v>
      </c>
    </row>
    <row r="6" spans="1:37" ht="15" x14ac:dyDescent="0.25">
      <c r="A6" s="9" t="s">
        <v>14</v>
      </c>
      <c r="B6" s="5">
        <v>1691.2405000000001</v>
      </c>
      <c r="C6" s="5">
        <v>3044.7870900000003</v>
      </c>
      <c r="D6" s="5">
        <v>3982.9425924999996</v>
      </c>
      <c r="E6" s="5">
        <v>4229.8438575</v>
      </c>
      <c r="F6" s="5">
        <v>4689.2263700000003</v>
      </c>
      <c r="G6" s="5">
        <v>5610.5038349999995</v>
      </c>
      <c r="H6" s="5">
        <v>6361.4528449999998</v>
      </c>
      <c r="I6" s="5">
        <v>6808.0556875000002</v>
      </c>
      <c r="J6" s="5">
        <v>8284.6524974999993</v>
      </c>
      <c r="K6" s="5">
        <v>6630.0928125</v>
      </c>
      <c r="L6" s="5">
        <v>8115.5678474999995</v>
      </c>
      <c r="M6" s="5">
        <v>7924.5867249999992</v>
      </c>
      <c r="N6" s="5">
        <v>7005.9400499999992</v>
      </c>
      <c r="O6" s="5">
        <v>7369.1266624999998</v>
      </c>
      <c r="P6" s="5">
        <v>6338.1364825000001</v>
      </c>
      <c r="Q6" s="5">
        <v>6936.3836175000006</v>
      </c>
      <c r="R6" s="5">
        <v>7763.2715000000007</v>
      </c>
      <c r="S6" s="5">
        <v>6246.2097999999996</v>
      </c>
      <c r="T6" s="5">
        <v>6709.2806399999999</v>
      </c>
      <c r="U6" s="5">
        <v>7820.658085</v>
      </c>
      <c r="V6" s="5">
        <v>8375.8815075000002</v>
      </c>
      <c r="W6" s="5">
        <v>7991.4144500000002</v>
      </c>
      <c r="X6" s="5">
        <v>10765.931930000001</v>
      </c>
      <c r="Y6" s="5">
        <v>10476.40963</v>
      </c>
      <c r="Z6" s="5">
        <v>11680.021984999999</v>
      </c>
      <c r="AA6" s="5">
        <v>12464.657239999999</v>
      </c>
      <c r="AB6" s="5">
        <v>13833.948395000001</v>
      </c>
      <c r="AC6" s="5">
        <v>12973.973104999999</v>
      </c>
      <c r="AD6" s="5">
        <v>13444.869404999999</v>
      </c>
      <c r="AE6" s="5">
        <v>16870.856465000001</v>
      </c>
      <c r="AF6" s="5">
        <v>11514.67505</v>
      </c>
      <c r="AG6" s="5">
        <v>9061.0045974999994</v>
      </c>
      <c r="AH6" s="5">
        <v>7862.3002274999999</v>
      </c>
      <c r="AI6" s="5">
        <v>6656.7069425</v>
      </c>
      <c r="AJ6" s="5">
        <v>6392.3603850000009</v>
      </c>
      <c r="AK6" s="5">
        <v>6429.2772274999998</v>
      </c>
    </row>
    <row r="7" spans="1:37" x14ac:dyDescent="0.2">
      <c r="A7" s="3" t="s">
        <v>85</v>
      </c>
      <c r="B7" s="5">
        <v>0</v>
      </c>
      <c r="C7" s="5">
        <v>0</v>
      </c>
      <c r="D7" s="5">
        <v>0</v>
      </c>
      <c r="E7" s="5">
        <v>0</v>
      </c>
      <c r="F7" s="5">
        <v>0</v>
      </c>
      <c r="G7" s="5">
        <v>0</v>
      </c>
      <c r="H7" s="5">
        <v>0</v>
      </c>
      <c r="I7" s="5">
        <v>4351.4306875000002</v>
      </c>
      <c r="J7" s="5">
        <v>3504.4752950000002</v>
      </c>
      <c r="K7" s="5">
        <v>5571.8678124999997</v>
      </c>
      <c r="L7" s="5">
        <v>6872.0428474999999</v>
      </c>
      <c r="M7" s="5">
        <v>6499.6117249999998</v>
      </c>
      <c r="N7" s="5">
        <v>5534.8400499999998</v>
      </c>
      <c r="O7" s="5">
        <v>6595.2016624999997</v>
      </c>
      <c r="P7" s="5">
        <v>5523.9114824999997</v>
      </c>
      <c r="Q7" s="5">
        <v>5592.8336175000004</v>
      </c>
      <c r="R7" s="5">
        <v>6008.9965000000002</v>
      </c>
      <c r="S7" s="5">
        <v>4681.8272999999999</v>
      </c>
      <c r="T7" s="5">
        <v>4880.33439</v>
      </c>
      <c r="U7" s="5">
        <v>6031.8805849999999</v>
      </c>
      <c r="V7" s="5">
        <v>6098.2815074999999</v>
      </c>
      <c r="W7" s="5">
        <v>6285.4394499999999</v>
      </c>
      <c r="X7" s="5">
        <v>6844.7383325000001</v>
      </c>
      <c r="Y7" s="5">
        <v>6377.1345950000004</v>
      </c>
      <c r="Z7" s="5">
        <v>6542.5608249999996</v>
      </c>
      <c r="AA7" s="5">
        <v>6250.3445174999997</v>
      </c>
      <c r="AB7" s="5">
        <v>7059.39336</v>
      </c>
      <c r="AC7" s="5">
        <v>5742.4033099999997</v>
      </c>
      <c r="AD7" s="5">
        <v>7714.2877449999996</v>
      </c>
      <c r="AE7" s="5">
        <v>7248.9898275000005</v>
      </c>
      <c r="AF7" s="5">
        <v>6649.5854874999995</v>
      </c>
      <c r="AG7" s="5">
        <v>5157.7464849999997</v>
      </c>
      <c r="AH7" s="5">
        <v>4812.594865</v>
      </c>
      <c r="AI7" s="5">
        <v>4235.6307049999996</v>
      </c>
      <c r="AJ7" s="5">
        <v>4115.0654425000012</v>
      </c>
      <c r="AK7" s="5">
        <v>4037.2723774999999</v>
      </c>
    </row>
    <row r="8" spans="1:37" x14ac:dyDescent="0.2">
      <c r="A8" s="3" t="s">
        <v>119</v>
      </c>
      <c r="B8" s="5">
        <v>0</v>
      </c>
      <c r="C8" s="5">
        <v>638.58931500000006</v>
      </c>
      <c r="D8" s="5">
        <v>1049.675</v>
      </c>
      <c r="E8" s="5">
        <v>1409.7249999999999</v>
      </c>
      <c r="F8" s="5">
        <v>1378.63</v>
      </c>
      <c r="G8" s="5">
        <v>1780.2249999999999</v>
      </c>
      <c r="H8" s="5">
        <v>1839.2249999999999</v>
      </c>
      <c r="I8" s="5">
        <v>2456.625</v>
      </c>
      <c r="J8" s="5">
        <v>4780.1772025</v>
      </c>
      <c r="K8" s="5">
        <v>544.97500000000002</v>
      </c>
      <c r="L8" s="5">
        <v>733.27499999999998</v>
      </c>
      <c r="M8" s="5">
        <v>1169.8499999999999</v>
      </c>
      <c r="N8" s="5">
        <v>1215.9749999999999</v>
      </c>
      <c r="O8" s="5">
        <v>773.92499999999995</v>
      </c>
      <c r="P8" s="5">
        <v>814.22500000000002</v>
      </c>
      <c r="Q8" s="5">
        <v>1343.55</v>
      </c>
      <c r="R8" s="5">
        <v>1754.2750000000001</v>
      </c>
      <c r="S8" s="5">
        <v>1231.325</v>
      </c>
      <c r="T8" s="5">
        <v>1520.65</v>
      </c>
      <c r="U8" s="5">
        <v>1390.4</v>
      </c>
      <c r="V8" s="5">
        <v>2048.0749999999998</v>
      </c>
      <c r="W8" s="5">
        <v>1705.9749999999999</v>
      </c>
      <c r="X8" s="5">
        <v>2470.625</v>
      </c>
      <c r="Y8" s="5">
        <v>2887.4250000000002</v>
      </c>
      <c r="Z8" s="5">
        <v>3188.6499999999996</v>
      </c>
      <c r="AA8" s="5">
        <v>4038.6</v>
      </c>
      <c r="AB8" s="5">
        <v>4917.25</v>
      </c>
      <c r="AC8" s="5">
        <v>5817.8249999999998</v>
      </c>
      <c r="AD8" s="5">
        <v>4576.3</v>
      </c>
      <c r="AE8" s="5">
        <v>9205.6829775000006</v>
      </c>
      <c r="AF8" s="5">
        <v>4375.5</v>
      </c>
      <c r="AG8" s="5">
        <v>3133.3</v>
      </c>
      <c r="AH8" s="5">
        <v>2079.75</v>
      </c>
      <c r="AI8" s="5">
        <v>1931.5</v>
      </c>
      <c r="AJ8" s="5">
        <v>1702.2250624999999</v>
      </c>
      <c r="AK8" s="5">
        <v>1741.7749999999999</v>
      </c>
    </row>
    <row r="9" spans="1:37" x14ac:dyDescent="0.2">
      <c r="A9" s="3" t="s">
        <v>120</v>
      </c>
      <c r="B9" s="5">
        <v>0</v>
      </c>
      <c r="C9" s="5">
        <v>0</v>
      </c>
      <c r="D9" s="5">
        <v>0</v>
      </c>
      <c r="E9" s="5">
        <v>0</v>
      </c>
      <c r="F9" s="5">
        <v>0</v>
      </c>
      <c r="G9" s="5">
        <v>0</v>
      </c>
      <c r="H9" s="5">
        <v>0</v>
      </c>
      <c r="I9" s="5">
        <v>0</v>
      </c>
      <c r="J9" s="5">
        <v>0</v>
      </c>
      <c r="K9" s="5">
        <v>513.25</v>
      </c>
      <c r="L9" s="5">
        <v>510.25</v>
      </c>
      <c r="M9" s="5">
        <v>255.125</v>
      </c>
      <c r="N9" s="5">
        <v>255.125</v>
      </c>
      <c r="O9" s="5">
        <v>0</v>
      </c>
      <c r="P9" s="5">
        <v>0</v>
      </c>
      <c r="Q9" s="5">
        <v>0</v>
      </c>
      <c r="R9" s="5">
        <v>0</v>
      </c>
      <c r="S9" s="5">
        <v>0</v>
      </c>
      <c r="T9" s="5">
        <v>0</v>
      </c>
      <c r="U9" s="5">
        <v>0</v>
      </c>
      <c r="V9" s="5">
        <v>229.52500000000001</v>
      </c>
      <c r="W9" s="5">
        <v>0</v>
      </c>
      <c r="X9" s="5">
        <v>0</v>
      </c>
      <c r="Y9" s="5">
        <v>0</v>
      </c>
      <c r="Z9" s="5">
        <v>1211.4849999999999</v>
      </c>
      <c r="AA9" s="5">
        <v>1477.3085000000001</v>
      </c>
      <c r="AB9" s="5">
        <v>1422.8377500000001</v>
      </c>
      <c r="AC9" s="5">
        <v>613.60238500000003</v>
      </c>
      <c r="AD9" s="5">
        <v>351.93925000000002</v>
      </c>
      <c r="AE9" s="5">
        <v>0</v>
      </c>
      <c r="AF9" s="5">
        <v>489.5895625</v>
      </c>
      <c r="AG9" s="5">
        <v>769.95811249999997</v>
      </c>
      <c r="AH9" s="5">
        <v>969.95536249999998</v>
      </c>
      <c r="AI9" s="5">
        <v>489.57623749999999</v>
      </c>
      <c r="AJ9" s="5">
        <v>575.06988000000001</v>
      </c>
      <c r="AK9" s="5">
        <v>650.22984999999994</v>
      </c>
    </row>
    <row r="10" spans="1:37" x14ac:dyDescent="0.2">
      <c r="A10" s="3" t="s">
        <v>121</v>
      </c>
      <c r="B10" s="5">
        <v>0</v>
      </c>
      <c r="C10" s="5">
        <v>0</v>
      </c>
      <c r="D10" s="5">
        <v>0</v>
      </c>
      <c r="E10" s="5">
        <v>0</v>
      </c>
      <c r="F10" s="5">
        <v>0</v>
      </c>
      <c r="G10" s="5">
        <v>0</v>
      </c>
      <c r="H10" s="5">
        <v>0</v>
      </c>
      <c r="I10" s="5">
        <v>0</v>
      </c>
      <c r="J10" s="5">
        <v>0</v>
      </c>
      <c r="K10" s="5">
        <v>0</v>
      </c>
      <c r="L10" s="5">
        <v>0</v>
      </c>
      <c r="M10" s="5">
        <v>0</v>
      </c>
      <c r="N10" s="5">
        <v>0</v>
      </c>
      <c r="O10" s="5">
        <v>0</v>
      </c>
      <c r="P10" s="5">
        <v>0</v>
      </c>
      <c r="Q10" s="5">
        <v>0</v>
      </c>
      <c r="R10" s="5">
        <v>0</v>
      </c>
      <c r="S10" s="5">
        <v>333.0575</v>
      </c>
      <c r="T10" s="5">
        <v>308.29624999999999</v>
      </c>
      <c r="U10" s="5">
        <v>398.3775</v>
      </c>
      <c r="V10" s="5">
        <v>0</v>
      </c>
      <c r="W10" s="5">
        <v>0</v>
      </c>
      <c r="X10" s="5">
        <v>1450.5685975000001</v>
      </c>
      <c r="Y10" s="5">
        <v>1211.8500349999999</v>
      </c>
      <c r="Z10" s="5">
        <v>737.32615999999996</v>
      </c>
      <c r="AA10" s="5">
        <v>698.40422249999995</v>
      </c>
      <c r="AB10" s="5">
        <v>434.467285</v>
      </c>
      <c r="AC10" s="5">
        <v>800.14241000000004</v>
      </c>
      <c r="AD10" s="5">
        <v>802.34240999999997</v>
      </c>
      <c r="AE10" s="5">
        <v>416.18365999999997</v>
      </c>
      <c r="AF10" s="5">
        <v>0</v>
      </c>
      <c r="AG10" s="5">
        <v>0</v>
      </c>
      <c r="AH10" s="5">
        <v>0</v>
      </c>
      <c r="AI10" s="5">
        <v>0</v>
      </c>
      <c r="AJ10" s="5">
        <v>0</v>
      </c>
      <c r="AK10" s="5">
        <v>0</v>
      </c>
    </row>
    <row r="11" spans="1:37" ht="15" x14ac:dyDescent="0.25">
      <c r="A11" s="9" t="s">
        <v>133</v>
      </c>
      <c r="B11" s="5">
        <v>0</v>
      </c>
      <c r="C11" s="5">
        <v>51.559989999999999</v>
      </c>
      <c r="D11" s="5">
        <v>300.59768250000002</v>
      </c>
      <c r="E11" s="5">
        <v>179.77328</v>
      </c>
      <c r="F11" s="5">
        <v>547.01895249999995</v>
      </c>
      <c r="G11" s="5">
        <v>279.40642250000002</v>
      </c>
      <c r="H11" s="5">
        <v>1680.2157050000001</v>
      </c>
      <c r="I11" s="5">
        <v>1132.1627575</v>
      </c>
      <c r="J11" s="5">
        <v>1320.6948875</v>
      </c>
      <c r="K11" s="5">
        <v>497.87614000000002</v>
      </c>
      <c r="L11" s="5">
        <v>1630.3280950000001</v>
      </c>
      <c r="M11" s="5">
        <v>1821.0544850000001</v>
      </c>
      <c r="N11" s="5">
        <v>2235.8597249999998</v>
      </c>
      <c r="O11" s="5">
        <v>1618.358565</v>
      </c>
      <c r="P11" s="5">
        <v>1737.1512749999999</v>
      </c>
      <c r="Q11" s="5">
        <v>935.81483000000003</v>
      </c>
      <c r="R11" s="5">
        <v>1208.4632300000001</v>
      </c>
      <c r="S11" s="5">
        <v>641.34596499999998</v>
      </c>
      <c r="T11" s="5">
        <v>481.209405</v>
      </c>
      <c r="U11" s="5">
        <v>725.94964500000003</v>
      </c>
      <c r="V11" s="5">
        <v>986.37530000000004</v>
      </c>
      <c r="W11" s="5">
        <v>791.83587499999999</v>
      </c>
      <c r="X11" s="5">
        <v>701.53579749999994</v>
      </c>
      <c r="Y11" s="5">
        <v>856.58375249999995</v>
      </c>
      <c r="Z11" s="5">
        <v>2347.0173275000002</v>
      </c>
      <c r="AA11" s="5">
        <v>2799.4237950000002</v>
      </c>
      <c r="AB11" s="5">
        <v>1285.7465999999999</v>
      </c>
      <c r="AC11" s="5">
        <v>4297.54979</v>
      </c>
      <c r="AD11" s="5">
        <v>3444.3521449999998</v>
      </c>
      <c r="AE11" s="5">
        <v>23.75</v>
      </c>
      <c r="AF11" s="5">
        <v>6347.0950050000001</v>
      </c>
      <c r="AG11" s="5">
        <v>2737.6039824999998</v>
      </c>
      <c r="AH11" s="5">
        <v>2446.6669225000001</v>
      </c>
      <c r="AI11" s="5">
        <v>2275.7406175000001</v>
      </c>
      <c r="AJ11" s="5">
        <v>3085.8492500000002</v>
      </c>
      <c r="AK11" s="5">
        <v>3156.8082625000002</v>
      </c>
    </row>
    <row r="12" spans="1:37" ht="15" x14ac:dyDescent="0.25">
      <c r="A12" s="9" t="s">
        <v>51</v>
      </c>
      <c r="B12" s="5">
        <v>10</v>
      </c>
      <c r="C12" s="5">
        <v>0</v>
      </c>
      <c r="D12" s="5">
        <v>3.6375000000000002</v>
      </c>
      <c r="E12" s="5">
        <v>47.316262500000001</v>
      </c>
      <c r="F12" s="5">
        <v>34.561144999999996</v>
      </c>
      <c r="G12" s="5">
        <v>0</v>
      </c>
      <c r="H12" s="5">
        <v>2.58</v>
      </c>
      <c r="I12" s="5">
        <v>0</v>
      </c>
      <c r="J12" s="5">
        <v>1</v>
      </c>
      <c r="K12" s="5">
        <v>0</v>
      </c>
      <c r="L12" s="5">
        <v>65.326532499999999</v>
      </c>
      <c r="M12" s="5">
        <v>125.125</v>
      </c>
      <c r="N12" s="5">
        <v>34</v>
      </c>
      <c r="O12" s="5">
        <v>161.5948625</v>
      </c>
      <c r="P12" s="5">
        <v>164.9043375</v>
      </c>
      <c r="Q12" s="5">
        <v>394.37594250000001</v>
      </c>
      <c r="R12" s="5">
        <v>197.5766725</v>
      </c>
      <c r="S12" s="5">
        <v>356.06202250000001</v>
      </c>
      <c r="T12" s="5">
        <v>216.56256250000001</v>
      </c>
      <c r="U12" s="5">
        <v>285.33666249999999</v>
      </c>
      <c r="V12" s="5">
        <v>603.07987000000003</v>
      </c>
      <c r="W12" s="5">
        <v>967.25029500000005</v>
      </c>
      <c r="X12" s="5">
        <v>158.71149</v>
      </c>
      <c r="Y12" s="5">
        <v>164.13534250000001</v>
      </c>
      <c r="Z12" s="5">
        <v>208.06077000000002</v>
      </c>
      <c r="AA12" s="5">
        <v>153.49778749999999</v>
      </c>
      <c r="AB12" s="5">
        <v>648.7217875</v>
      </c>
      <c r="AC12" s="5">
        <v>117.45682499999999</v>
      </c>
      <c r="AD12" s="5">
        <v>131.91505000000001</v>
      </c>
      <c r="AE12" s="5">
        <v>120.7165775</v>
      </c>
      <c r="AF12" s="5">
        <v>461.10476500000004</v>
      </c>
      <c r="AG12" s="5">
        <v>621.33935499999995</v>
      </c>
      <c r="AH12" s="5">
        <v>1597.8234025000002</v>
      </c>
      <c r="AI12" s="5">
        <v>621.26957749999997</v>
      </c>
      <c r="AJ12" s="5">
        <v>623.07995749999998</v>
      </c>
      <c r="AK12" s="5">
        <v>689.89714749999996</v>
      </c>
    </row>
    <row r="13" spans="1:37" ht="15" x14ac:dyDescent="0.25">
      <c r="A13" s="9" t="s">
        <v>52</v>
      </c>
      <c r="B13" s="5">
        <v>0</v>
      </c>
      <c r="C13" s="5">
        <v>32.4619225</v>
      </c>
      <c r="D13" s="5">
        <v>34.658797499999999</v>
      </c>
      <c r="E13" s="5">
        <v>36.247950000000003</v>
      </c>
      <c r="F13" s="5">
        <v>36.546480000000003</v>
      </c>
      <c r="G13" s="5">
        <v>39.511387499999998</v>
      </c>
      <c r="H13" s="5">
        <v>47.906992500000001</v>
      </c>
      <c r="I13" s="5">
        <v>46.959699999999998</v>
      </c>
      <c r="J13" s="5">
        <v>46.867350000000002</v>
      </c>
      <c r="K13" s="5">
        <v>159.23893749999999</v>
      </c>
      <c r="L13" s="5">
        <v>158.601505</v>
      </c>
      <c r="M13" s="5">
        <v>154.61039499999998</v>
      </c>
      <c r="N13" s="5">
        <v>153.71089499999999</v>
      </c>
      <c r="O13" s="5">
        <v>152.510895</v>
      </c>
      <c r="P13" s="5">
        <v>156.0599325</v>
      </c>
      <c r="Q13" s="5">
        <v>174.36113250000002</v>
      </c>
      <c r="R13" s="5">
        <v>179.55816999999999</v>
      </c>
      <c r="S13" s="5">
        <v>184.75452250000001</v>
      </c>
      <c r="T13" s="5">
        <v>358.89009999999996</v>
      </c>
      <c r="U13" s="5">
        <v>403.49245500000001</v>
      </c>
      <c r="V13" s="5">
        <v>492.7676525</v>
      </c>
      <c r="W13" s="5">
        <v>503.14548500000001</v>
      </c>
      <c r="X13" s="5">
        <v>526.67512750000003</v>
      </c>
      <c r="Y13" s="5">
        <v>560.34961999999996</v>
      </c>
      <c r="Z13" s="5">
        <v>514.79494249999993</v>
      </c>
      <c r="AA13" s="5">
        <v>513.17133750000005</v>
      </c>
      <c r="AB13" s="5">
        <v>477.32766249999997</v>
      </c>
      <c r="AC13" s="5">
        <v>348.693555</v>
      </c>
      <c r="AD13" s="5">
        <v>325</v>
      </c>
      <c r="AE13" s="5">
        <v>250</v>
      </c>
      <c r="AF13" s="5">
        <v>260</v>
      </c>
      <c r="AG13" s="5">
        <v>253.68700000000001</v>
      </c>
      <c r="AH13" s="5">
        <v>246</v>
      </c>
      <c r="AI13" s="5">
        <v>238.5</v>
      </c>
      <c r="AJ13" s="5">
        <v>231</v>
      </c>
      <c r="AK13" s="5">
        <v>223.5</v>
      </c>
    </row>
    <row r="14" spans="1:37" ht="15" x14ac:dyDescent="0.25">
      <c r="A14" s="10" t="s">
        <v>57</v>
      </c>
      <c r="B14" s="8">
        <v>2877.7195000000002</v>
      </c>
      <c r="C14" s="8">
        <v>4056.7552225000004</v>
      </c>
      <c r="D14" s="8">
        <v>5436.0622274999996</v>
      </c>
      <c r="E14" s="8">
        <v>6089.9954525000003</v>
      </c>
      <c r="F14" s="8">
        <v>6968.7228150000001</v>
      </c>
      <c r="G14" s="8">
        <v>8907.6831524999998</v>
      </c>
      <c r="H14" s="8">
        <v>10150.890652499998</v>
      </c>
      <c r="I14" s="8">
        <v>11507.6715625</v>
      </c>
      <c r="J14" s="8">
        <v>12157.382765</v>
      </c>
      <c r="K14" s="8">
        <v>10583.54074</v>
      </c>
      <c r="L14" s="8">
        <v>12098.8202325</v>
      </c>
      <c r="M14" s="8">
        <v>12130.909014999999</v>
      </c>
      <c r="N14" s="8">
        <v>11878.1705325</v>
      </c>
      <c r="O14" s="8">
        <v>11788.847432499999</v>
      </c>
      <c r="P14" s="8">
        <v>9962.1182100000005</v>
      </c>
      <c r="Q14" s="8">
        <v>10245.400720000001</v>
      </c>
      <c r="R14" s="8">
        <v>11385.857405000002</v>
      </c>
      <c r="S14" s="8">
        <v>9207.3469449999993</v>
      </c>
      <c r="T14" s="8">
        <v>10470.389347499999</v>
      </c>
      <c r="U14" s="8">
        <v>11026.073725</v>
      </c>
      <c r="V14" s="8">
        <v>12574.4538225</v>
      </c>
      <c r="W14" s="8">
        <v>12983.89716</v>
      </c>
      <c r="X14" s="8">
        <v>14683.415360000003</v>
      </c>
      <c r="Y14" s="8">
        <v>16795.705127500001</v>
      </c>
      <c r="Z14" s="8">
        <v>17675.398112500003</v>
      </c>
      <c r="AA14" s="8">
        <v>18554.537619999999</v>
      </c>
      <c r="AB14" s="8">
        <v>19114.634469999997</v>
      </c>
      <c r="AC14" s="8">
        <v>20640.093397500001</v>
      </c>
      <c r="AD14" s="8">
        <v>19641.438484999999</v>
      </c>
      <c r="AE14" s="8">
        <v>20469.035489999998</v>
      </c>
      <c r="AF14" s="8">
        <v>20565.807012500001</v>
      </c>
      <c r="AG14" s="8">
        <v>13788.482859999998</v>
      </c>
      <c r="AH14" s="8">
        <v>13839.354850000002</v>
      </c>
      <c r="AI14" s="8">
        <v>11222.79774</v>
      </c>
      <c r="AJ14" s="8">
        <v>11901.103010000001</v>
      </c>
      <c r="AK14" s="8">
        <v>13049.8559375</v>
      </c>
    </row>
    <row r="15" spans="1:37" ht="15" x14ac:dyDescent="0.25">
      <c r="A15" s="9" t="s">
        <v>134</v>
      </c>
      <c r="B15" s="5">
        <v>607</v>
      </c>
      <c r="C15" s="5">
        <v>0</v>
      </c>
      <c r="D15" s="5">
        <v>5119</v>
      </c>
      <c r="E15" s="5">
        <v>7164.25</v>
      </c>
      <c r="F15" s="5">
        <v>10123.995895</v>
      </c>
      <c r="G15" s="5">
        <v>9971.3756450000001</v>
      </c>
      <c r="H15" s="5">
        <v>16751.377025000002</v>
      </c>
      <c r="I15" s="5">
        <v>10745.2660325</v>
      </c>
      <c r="J15" s="5">
        <v>18850.963787500001</v>
      </c>
      <c r="K15" s="5">
        <v>12428.9200375</v>
      </c>
      <c r="L15" s="5">
        <v>15825.860607500001</v>
      </c>
      <c r="M15" s="5">
        <v>15106.5666225</v>
      </c>
      <c r="N15" s="5">
        <v>17462.442210000001</v>
      </c>
      <c r="O15" s="5">
        <v>17279.050644999999</v>
      </c>
      <c r="P15" s="5">
        <v>17011.865132499999</v>
      </c>
      <c r="Q15" s="5">
        <v>20435.867325000003</v>
      </c>
      <c r="R15" s="5">
        <v>33720.833570000003</v>
      </c>
      <c r="S15" s="5">
        <v>38228.747077499997</v>
      </c>
      <c r="T15" s="5">
        <v>47348.293177499996</v>
      </c>
      <c r="U15" s="5">
        <v>54946.195645</v>
      </c>
      <c r="V15" s="5">
        <v>58646.817767500004</v>
      </c>
      <c r="W15" s="5">
        <v>65663.287687500007</v>
      </c>
      <c r="X15" s="5">
        <v>78674.203137500008</v>
      </c>
      <c r="Y15" s="5">
        <v>93746.418167499985</v>
      </c>
      <c r="Z15" s="5">
        <v>79779.816259999992</v>
      </c>
      <c r="AA15" s="5">
        <v>93356.839722500008</v>
      </c>
      <c r="AB15" s="5">
        <v>100877.76012000001</v>
      </c>
      <c r="AC15" s="5">
        <v>103346.78493000001</v>
      </c>
      <c r="AD15" s="5">
        <v>106328.855765</v>
      </c>
      <c r="AE15" s="5">
        <v>108706.72149500001</v>
      </c>
      <c r="AF15" s="5">
        <v>126398.21758750001</v>
      </c>
      <c r="AG15" s="5">
        <v>112740.64906000001</v>
      </c>
      <c r="AH15" s="5">
        <v>109591.8389575</v>
      </c>
      <c r="AI15" s="5">
        <v>102384.08736999999</v>
      </c>
      <c r="AJ15" s="5">
        <v>97915.493019999994</v>
      </c>
      <c r="AK15" s="5">
        <v>98344.283470000009</v>
      </c>
    </row>
    <row r="16" spans="1:37" s="13" customFormat="1" x14ac:dyDescent="0.2">
      <c r="A16" s="13" t="s">
        <v>258</v>
      </c>
      <c r="B16" s="15">
        <v>607</v>
      </c>
      <c r="C16" s="15">
        <v>0</v>
      </c>
      <c r="D16" s="15">
        <v>4828</v>
      </c>
      <c r="E16" s="15">
        <v>5717</v>
      </c>
      <c r="F16" s="15">
        <v>5996.745895</v>
      </c>
      <c r="G16" s="15">
        <v>6429.2983949999998</v>
      </c>
      <c r="H16" s="15">
        <v>5097.6270249999998</v>
      </c>
      <c r="I16" s="15">
        <v>4923.2660324999997</v>
      </c>
      <c r="J16" s="15">
        <v>10947.213787500001</v>
      </c>
      <c r="K16" s="15">
        <v>1780.3450375</v>
      </c>
      <c r="L16" s="15">
        <v>2118.2856075</v>
      </c>
      <c r="M16" s="15">
        <v>2900.0328724999999</v>
      </c>
      <c r="N16" s="15">
        <v>2802.0681599999998</v>
      </c>
      <c r="O16" s="15">
        <v>2049.4265949999999</v>
      </c>
      <c r="P16" s="15">
        <v>2112.4910825000002</v>
      </c>
      <c r="Q16" s="15">
        <v>3453.9302174999998</v>
      </c>
      <c r="R16" s="15">
        <v>4949.1464624999999</v>
      </c>
      <c r="S16" s="15">
        <v>5183.7349700000004</v>
      </c>
      <c r="T16" s="15">
        <v>6450.9493224999997</v>
      </c>
      <c r="U16" s="15">
        <v>9339.9714674999996</v>
      </c>
      <c r="V16" s="15">
        <v>10429.7357875</v>
      </c>
      <c r="W16" s="15">
        <v>9221.1201450000008</v>
      </c>
      <c r="X16" s="15">
        <v>14977.412087500001</v>
      </c>
      <c r="Y16" s="15">
        <v>19011.012699999999</v>
      </c>
      <c r="Z16" s="15">
        <v>17089.784285000002</v>
      </c>
      <c r="AA16" s="15">
        <v>21690.943480000002</v>
      </c>
      <c r="AB16" s="15">
        <v>23622.776172499998</v>
      </c>
      <c r="AC16" s="15">
        <v>24376.927749999999</v>
      </c>
      <c r="AD16" s="15">
        <v>24667.89863</v>
      </c>
      <c r="AE16" s="15">
        <v>27142.517872500001</v>
      </c>
      <c r="AF16" s="15">
        <v>32372.15394</v>
      </c>
      <c r="AG16" s="15">
        <v>24606.335510000001</v>
      </c>
      <c r="AH16" s="15">
        <v>23773.735509999999</v>
      </c>
      <c r="AI16" s="15">
        <v>18249.6307825</v>
      </c>
      <c r="AJ16" s="15">
        <v>14638.0626825</v>
      </c>
      <c r="AK16" s="15">
        <v>15131.099212499999</v>
      </c>
    </row>
    <row r="17" spans="1:37" s="13" customFormat="1" x14ac:dyDescent="0.2">
      <c r="A17" s="13" t="s">
        <v>259</v>
      </c>
      <c r="B17" s="15">
        <v>0</v>
      </c>
      <c r="C17" s="15">
        <v>0</v>
      </c>
      <c r="D17" s="15">
        <v>291</v>
      </c>
      <c r="E17" s="15">
        <v>1447.25</v>
      </c>
      <c r="F17" s="15">
        <v>4127.25</v>
      </c>
      <c r="G17" s="15">
        <v>3542.0772499999998</v>
      </c>
      <c r="H17" s="15">
        <v>11653.75</v>
      </c>
      <c r="I17" s="15">
        <v>5822</v>
      </c>
      <c r="J17" s="15">
        <v>7903.75</v>
      </c>
      <c r="K17" s="15">
        <v>10648.575000000001</v>
      </c>
      <c r="L17" s="15">
        <v>13707.575000000001</v>
      </c>
      <c r="M17" s="15">
        <v>12206.533750000001</v>
      </c>
      <c r="N17" s="15">
        <v>14660.37405</v>
      </c>
      <c r="O17" s="15">
        <v>15229.62405</v>
      </c>
      <c r="P17" s="15">
        <v>14899.37405</v>
      </c>
      <c r="Q17" s="15">
        <v>16981.937107500002</v>
      </c>
      <c r="R17" s="15">
        <v>28771.687107500002</v>
      </c>
      <c r="S17" s="15">
        <v>33045.012107499999</v>
      </c>
      <c r="T17" s="15">
        <v>40897.343854999999</v>
      </c>
      <c r="U17" s="15">
        <v>45606.2241775</v>
      </c>
      <c r="V17" s="15">
        <v>48217.081980000003</v>
      </c>
      <c r="W17" s="15">
        <v>56442.167542499999</v>
      </c>
      <c r="X17" s="15">
        <v>63696.79105</v>
      </c>
      <c r="Y17" s="15">
        <v>74545.670467499993</v>
      </c>
      <c r="Z17" s="15">
        <v>62484.031974999998</v>
      </c>
      <c r="AA17" s="15">
        <v>71459.896242500006</v>
      </c>
      <c r="AB17" s="15">
        <v>77048.983947500004</v>
      </c>
      <c r="AC17" s="15">
        <v>78763.857180000006</v>
      </c>
      <c r="AD17" s="15">
        <v>81437.942135000005</v>
      </c>
      <c r="AE17" s="15">
        <v>81341.188622500005</v>
      </c>
      <c r="AF17" s="15">
        <v>93840.213647500001</v>
      </c>
      <c r="AG17" s="15">
        <v>87948.46355</v>
      </c>
      <c r="AH17" s="15">
        <v>85632.253447499999</v>
      </c>
      <c r="AI17" s="15">
        <v>83948.181587500003</v>
      </c>
      <c r="AJ17" s="15">
        <v>83091.155337499993</v>
      </c>
      <c r="AK17" s="15">
        <v>83023.694257499999</v>
      </c>
    </row>
    <row r="18" spans="1:37" s="13" customFormat="1" x14ac:dyDescent="0.2">
      <c r="A18" s="13" t="s">
        <v>260</v>
      </c>
      <c r="X18" s="15">
        <v>0</v>
      </c>
      <c r="Y18" s="15">
        <v>189.73500000000001</v>
      </c>
      <c r="Z18" s="15">
        <v>206</v>
      </c>
      <c r="AA18" s="15">
        <v>206</v>
      </c>
      <c r="AB18" s="15">
        <v>206</v>
      </c>
      <c r="AC18" s="15">
        <v>206</v>
      </c>
      <c r="AD18" s="15">
        <v>223.01499999999999</v>
      </c>
      <c r="AE18" s="15">
        <v>223.01499999999999</v>
      </c>
      <c r="AF18" s="15">
        <v>185.85</v>
      </c>
      <c r="AG18" s="15">
        <v>185.85</v>
      </c>
      <c r="AH18" s="15">
        <v>185.85</v>
      </c>
      <c r="AI18" s="15">
        <v>186.27500000000001</v>
      </c>
      <c r="AJ18" s="15">
        <v>186.27500000000001</v>
      </c>
      <c r="AK18" s="15">
        <v>189.49</v>
      </c>
    </row>
    <row r="19" spans="1:37" ht="15" x14ac:dyDescent="0.25">
      <c r="A19" s="9" t="s">
        <v>88</v>
      </c>
      <c r="B19" s="5">
        <v>2</v>
      </c>
      <c r="C19" s="5">
        <v>0</v>
      </c>
      <c r="D19" s="5">
        <v>0</v>
      </c>
      <c r="E19" s="5">
        <v>0</v>
      </c>
      <c r="F19" s="5">
        <v>0</v>
      </c>
      <c r="G19" s="5">
        <v>0</v>
      </c>
      <c r="H19" s="5">
        <v>0</v>
      </c>
      <c r="I19" s="5">
        <v>0</v>
      </c>
      <c r="J19" s="5">
        <v>0</v>
      </c>
      <c r="K19" s="5">
        <v>0</v>
      </c>
      <c r="L19" s="5">
        <v>0</v>
      </c>
      <c r="M19" s="5">
        <v>0</v>
      </c>
      <c r="N19" s="5">
        <v>0</v>
      </c>
      <c r="O19" s="5">
        <v>0</v>
      </c>
      <c r="P19" s="5">
        <v>0</v>
      </c>
      <c r="Q19" s="5">
        <v>0</v>
      </c>
      <c r="R19" s="5">
        <v>0</v>
      </c>
      <c r="S19" s="5">
        <v>0</v>
      </c>
      <c r="T19" s="5">
        <v>0</v>
      </c>
      <c r="U19" s="5">
        <v>0</v>
      </c>
      <c r="V19" s="5">
        <v>0</v>
      </c>
      <c r="W19" s="5">
        <v>0</v>
      </c>
      <c r="X19" s="5"/>
      <c r="Y19" s="5"/>
      <c r="Z19" s="5"/>
      <c r="AA19" s="5"/>
      <c r="AB19" s="5"/>
      <c r="AC19" s="5"/>
      <c r="AD19" s="5"/>
      <c r="AE19" s="5"/>
      <c r="AF19" s="5"/>
      <c r="AG19" s="5"/>
      <c r="AH19" s="5"/>
      <c r="AI19" s="5"/>
      <c r="AJ19" s="5"/>
      <c r="AK19" s="5"/>
    </row>
    <row r="20" spans="1:37" ht="15" x14ac:dyDescent="0.25">
      <c r="A20" s="10" t="s">
        <v>58</v>
      </c>
      <c r="B20" s="8">
        <v>3486.7195000000002</v>
      </c>
      <c r="C20" s="8">
        <v>4056.7552225000004</v>
      </c>
      <c r="D20" s="8">
        <v>10555.062227499999</v>
      </c>
      <c r="E20" s="8">
        <v>13254.245452499999</v>
      </c>
      <c r="F20" s="8">
        <v>17092.718710000001</v>
      </c>
      <c r="G20" s="8">
        <v>18879.058797499998</v>
      </c>
      <c r="H20" s="8">
        <v>26902.2676775</v>
      </c>
      <c r="I20" s="8">
        <v>22252.937594999999</v>
      </c>
      <c r="J20" s="8">
        <v>31008.346552499999</v>
      </c>
      <c r="K20" s="8">
        <v>23012.4607775</v>
      </c>
      <c r="L20" s="8">
        <v>27924.680840000001</v>
      </c>
      <c r="M20" s="8">
        <v>27237.4756375</v>
      </c>
      <c r="N20" s="8">
        <v>29340.612742500001</v>
      </c>
      <c r="O20" s="8">
        <v>29067.898077500002</v>
      </c>
      <c r="P20" s="8">
        <v>26973.983342500003</v>
      </c>
      <c r="Q20" s="8">
        <v>30681.268045000004</v>
      </c>
      <c r="R20" s="8">
        <v>45106.690975000005</v>
      </c>
      <c r="S20" s="8">
        <v>47436.094022499994</v>
      </c>
      <c r="T20" s="8">
        <v>57818.682524999997</v>
      </c>
      <c r="U20" s="8">
        <v>65972.269369999995</v>
      </c>
      <c r="V20" s="8">
        <v>71221.271590000004</v>
      </c>
      <c r="W20" s="8">
        <v>78647.184847500001</v>
      </c>
      <c r="X20" s="8">
        <v>93357.618497500007</v>
      </c>
      <c r="Y20" s="8">
        <v>110542.123295</v>
      </c>
      <c r="Z20" s="8">
        <v>97455.214372499991</v>
      </c>
      <c r="AA20" s="8">
        <v>111911.37734250001</v>
      </c>
      <c r="AB20" s="8">
        <v>119992.39459</v>
      </c>
      <c r="AC20" s="8">
        <v>123986.8783275</v>
      </c>
      <c r="AD20" s="8">
        <v>125970.29425000001</v>
      </c>
      <c r="AE20" s="8">
        <v>129175.756985</v>
      </c>
      <c r="AF20" s="8">
        <v>146964.0246</v>
      </c>
      <c r="AG20" s="8">
        <v>126529.13192000001</v>
      </c>
      <c r="AH20" s="8">
        <v>123431.19380750001</v>
      </c>
      <c r="AI20" s="8">
        <v>113606.88511</v>
      </c>
      <c r="AJ20" s="8">
        <v>109816.59602999999</v>
      </c>
      <c r="AK20" s="8">
        <v>111394.1394075</v>
      </c>
    </row>
    <row r="21" spans="1:37" ht="15" x14ac:dyDescent="0.25">
      <c r="A21" s="9"/>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ht="15" x14ac:dyDescent="0.25">
      <c r="A22" s="9" t="s">
        <v>17</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ht="15" x14ac:dyDescent="0.25">
      <c r="A23" s="9" t="s">
        <v>135</v>
      </c>
      <c r="B23" s="5">
        <v>2000</v>
      </c>
      <c r="C23" s="5">
        <v>2000</v>
      </c>
      <c r="D23" s="5">
        <v>2000</v>
      </c>
      <c r="E23" s="5">
        <v>2000</v>
      </c>
      <c r="F23" s="5">
        <v>2000</v>
      </c>
      <c r="G23" s="5">
        <v>2000</v>
      </c>
      <c r="H23" s="5">
        <v>2000</v>
      </c>
      <c r="I23" s="5">
        <v>2500</v>
      </c>
      <c r="J23" s="5">
        <v>2500</v>
      </c>
      <c r="K23" s="5">
        <v>2500</v>
      </c>
      <c r="L23" s="5">
        <v>2500</v>
      </c>
      <c r="M23" s="5">
        <v>2500</v>
      </c>
      <c r="N23" s="5">
        <v>2500</v>
      </c>
      <c r="O23" s="5">
        <v>2500</v>
      </c>
      <c r="P23" s="5">
        <v>2500</v>
      </c>
      <c r="Q23" s="5">
        <v>2500</v>
      </c>
      <c r="R23" s="5">
        <v>2500</v>
      </c>
      <c r="S23" s="5">
        <v>2500</v>
      </c>
      <c r="T23" s="5">
        <v>2500</v>
      </c>
      <c r="U23" s="5">
        <v>2500</v>
      </c>
      <c r="V23" s="5">
        <v>2500</v>
      </c>
      <c r="W23" s="5">
        <v>2500</v>
      </c>
      <c r="X23" s="5">
        <v>2500</v>
      </c>
      <c r="Y23" s="5">
        <v>2500</v>
      </c>
      <c r="Z23" s="5">
        <v>2500</v>
      </c>
      <c r="AA23" s="5">
        <v>2500</v>
      </c>
      <c r="AB23" s="5">
        <v>2500</v>
      </c>
      <c r="AC23" s="5">
        <v>2500</v>
      </c>
      <c r="AD23" s="5">
        <v>2500</v>
      </c>
      <c r="AE23" s="5">
        <v>2500</v>
      </c>
      <c r="AF23" s="5">
        <v>2500</v>
      </c>
      <c r="AG23" s="5">
        <v>2500</v>
      </c>
      <c r="AH23" s="5">
        <v>2500</v>
      </c>
      <c r="AI23" s="5">
        <v>2500</v>
      </c>
      <c r="AJ23" s="5">
        <v>2500</v>
      </c>
      <c r="AK23" s="5">
        <v>2500</v>
      </c>
    </row>
    <row r="24" spans="1:37" ht="15" x14ac:dyDescent="0.25">
      <c r="A24" s="9" t="s">
        <v>136</v>
      </c>
      <c r="B24" s="5">
        <v>0</v>
      </c>
      <c r="C24" s="5">
        <v>0</v>
      </c>
      <c r="D24" s="5">
        <v>0</v>
      </c>
      <c r="E24" s="5">
        <v>0</v>
      </c>
      <c r="F24" s="5">
        <v>0</v>
      </c>
      <c r="G24" s="5">
        <v>12</v>
      </c>
      <c r="H24" s="5">
        <v>30</v>
      </c>
      <c r="I24" s="5">
        <v>250</v>
      </c>
      <c r="J24" s="5">
        <v>250</v>
      </c>
      <c r="K24" s="5">
        <v>250</v>
      </c>
      <c r="L24" s="5">
        <v>250</v>
      </c>
      <c r="M24" s="5">
        <v>250</v>
      </c>
      <c r="N24" s="5">
        <v>250</v>
      </c>
      <c r="O24" s="5">
        <v>250</v>
      </c>
      <c r="P24" s="5">
        <v>250</v>
      </c>
      <c r="Q24" s="5">
        <v>250</v>
      </c>
      <c r="R24" s="5">
        <v>250</v>
      </c>
      <c r="S24" s="5">
        <v>250</v>
      </c>
      <c r="T24" s="5">
        <v>250</v>
      </c>
      <c r="U24" s="5">
        <v>250</v>
      </c>
      <c r="V24" s="5">
        <v>250</v>
      </c>
      <c r="W24" s="5">
        <v>250</v>
      </c>
      <c r="X24" s="5">
        <v>330.573195</v>
      </c>
      <c r="Y24" s="5">
        <v>427.46262250000001</v>
      </c>
      <c r="Z24" s="5">
        <v>456.94597499999998</v>
      </c>
      <c r="AA24" s="5">
        <v>500</v>
      </c>
      <c r="AB24" s="5">
        <v>559.15399500000001</v>
      </c>
      <c r="AC24" s="5">
        <v>622.43749500000001</v>
      </c>
      <c r="AD24" s="5">
        <v>666.6399725</v>
      </c>
      <c r="AE24" s="5">
        <v>675.8682225</v>
      </c>
      <c r="AF24" s="5">
        <v>757.74185</v>
      </c>
      <c r="AG24" s="5">
        <v>764.8389075</v>
      </c>
      <c r="AH24" s="5">
        <v>795.86936249999997</v>
      </c>
      <c r="AI24" s="5">
        <v>803.46476749999999</v>
      </c>
      <c r="AJ24" s="5">
        <v>832.5</v>
      </c>
      <c r="AK24" s="5">
        <v>864.63888999999995</v>
      </c>
    </row>
    <row r="25" spans="1:37" ht="15" x14ac:dyDescent="0.25">
      <c r="A25" s="9" t="s">
        <v>137</v>
      </c>
      <c r="B25" s="5">
        <v>0</v>
      </c>
      <c r="C25" s="5">
        <v>793.17499999999995</v>
      </c>
      <c r="D25" s="5">
        <v>1864.325</v>
      </c>
      <c r="E25" s="5">
        <v>2644.2249999999999</v>
      </c>
      <c r="F25" s="5">
        <v>3229.75</v>
      </c>
      <c r="G25" s="5">
        <v>4773.3</v>
      </c>
      <c r="H25" s="5">
        <v>5461.6750000000002</v>
      </c>
      <c r="I25" s="5">
        <v>6000.5</v>
      </c>
      <c r="J25" s="5">
        <v>5483.7250000000004</v>
      </c>
      <c r="K25" s="5">
        <v>4919.2749999999996</v>
      </c>
      <c r="L25" s="5">
        <v>3915.0250000000001</v>
      </c>
      <c r="M25" s="5">
        <v>5924</v>
      </c>
      <c r="N25" s="5">
        <v>5638.375</v>
      </c>
      <c r="O25" s="5">
        <v>6816.5749999999998</v>
      </c>
      <c r="P25" s="5">
        <v>4214.4250000000002</v>
      </c>
      <c r="Q25" s="5">
        <v>5091.75</v>
      </c>
      <c r="R25" s="5">
        <v>5928.2250000000004</v>
      </c>
      <c r="S25" s="5">
        <v>4069.375</v>
      </c>
      <c r="T25" s="5">
        <v>2992.9250000000002</v>
      </c>
      <c r="U25" s="5">
        <v>3570.35</v>
      </c>
      <c r="V25" s="5">
        <v>4861.375</v>
      </c>
      <c r="W25" s="5">
        <v>3878.9</v>
      </c>
      <c r="X25" s="5">
        <v>4214.4750000000004</v>
      </c>
      <c r="Y25" s="5">
        <v>4576.4500000000007</v>
      </c>
      <c r="Z25" s="5">
        <v>4959.8999999999996</v>
      </c>
      <c r="AA25" s="5">
        <v>4924.1499999999996</v>
      </c>
      <c r="AB25" s="5">
        <v>5621.5749999999998</v>
      </c>
      <c r="AC25" s="5">
        <v>5056.2</v>
      </c>
      <c r="AD25" s="5">
        <v>5548.5249999999996</v>
      </c>
      <c r="AE25" s="5">
        <v>6056.0749999999998</v>
      </c>
      <c r="AF25" s="5">
        <v>6966.6</v>
      </c>
      <c r="AG25" s="5">
        <v>3794.55</v>
      </c>
      <c r="AH25" s="5">
        <v>3059.4250000000002</v>
      </c>
      <c r="AI25" s="5">
        <v>2291.3999999999996</v>
      </c>
      <c r="AJ25" s="5">
        <v>2724.05</v>
      </c>
      <c r="AK25" s="5">
        <v>3075.875</v>
      </c>
    </row>
    <row r="26" spans="1:37" ht="15" x14ac:dyDescent="0.25">
      <c r="A26" s="9" t="s">
        <v>138</v>
      </c>
      <c r="B26" s="5">
        <v>0</v>
      </c>
      <c r="C26" s="5">
        <v>0</v>
      </c>
      <c r="D26" s="5">
        <v>0</v>
      </c>
      <c r="E26" s="5">
        <v>0</v>
      </c>
      <c r="F26" s="5">
        <v>0</v>
      </c>
      <c r="G26" s="5">
        <v>0</v>
      </c>
      <c r="H26" s="5">
        <v>5</v>
      </c>
      <c r="I26" s="5">
        <v>68.891365000000008</v>
      </c>
      <c r="J26" s="5">
        <v>296.52519000000001</v>
      </c>
      <c r="K26" s="5">
        <v>90.674099999999996</v>
      </c>
      <c r="L26" s="5">
        <v>134.518845</v>
      </c>
      <c r="M26" s="5">
        <v>126.60265750000001</v>
      </c>
      <c r="N26" s="5">
        <v>164.4510425</v>
      </c>
      <c r="O26" s="5">
        <v>285.15093250000001</v>
      </c>
      <c r="P26" s="5">
        <v>533.02716499999997</v>
      </c>
      <c r="Q26" s="5">
        <v>395.46346249999999</v>
      </c>
      <c r="R26" s="5">
        <v>465.857505</v>
      </c>
      <c r="S26" s="5">
        <v>313.56783000000001</v>
      </c>
      <c r="T26" s="5">
        <v>394.517065</v>
      </c>
      <c r="U26" s="5">
        <v>709.98278249999998</v>
      </c>
      <c r="V26" s="5">
        <v>706.15305999999998</v>
      </c>
      <c r="W26" s="5">
        <v>1098.6901149999999</v>
      </c>
      <c r="X26" s="5">
        <v>1792.2188449999999</v>
      </c>
      <c r="Y26" s="5">
        <v>1807.3910350000001</v>
      </c>
      <c r="Z26" s="5">
        <v>2033.6566050000001</v>
      </c>
      <c r="AA26" s="5">
        <v>2379.9816625000003</v>
      </c>
      <c r="AB26" s="5">
        <v>2502.1135224999998</v>
      </c>
      <c r="AC26" s="5">
        <v>2567.6311875000001</v>
      </c>
      <c r="AD26" s="5">
        <v>2746.670165</v>
      </c>
      <c r="AE26" s="5">
        <v>2969.2956075000002</v>
      </c>
      <c r="AF26" s="5">
        <v>3091.7061700000004</v>
      </c>
      <c r="AG26" s="5">
        <v>2079.2006225</v>
      </c>
      <c r="AH26" s="5">
        <v>2102.5792700000002</v>
      </c>
      <c r="AI26" s="5">
        <v>1630.3271625</v>
      </c>
      <c r="AJ26" s="5">
        <v>1779.4633699999999</v>
      </c>
      <c r="AK26" s="5">
        <v>1768.9159425000003</v>
      </c>
    </row>
    <row r="27" spans="1:37" ht="15" x14ac:dyDescent="0.25">
      <c r="A27" s="9" t="s">
        <v>139</v>
      </c>
      <c r="B27" s="5">
        <v>846.25274999999999</v>
      </c>
      <c r="C27" s="5">
        <v>1204.9424650000001</v>
      </c>
      <c r="D27" s="5">
        <v>1497.2584225000001</v>
      </c>
      <c r="E27" s="5">
        <v>1321.9945925</v>
      </c>
      <c r="F27" s="5">
        <v>1604.2262175000001</v>
      </c>
      <c r="G27" s="5">
        <v>1670.7314025000001</v>
      </c>
      <c r="H27" s="5">
        <v>2250.1477924999999</v>
      </c>
      <c r="I27" s="5">
        <v>2200.9271399999998</v>
      </c>
      <c r="J27" s="5">
        <v>3127.3438775</v>
      </c>
      <c r="K27" s="5">
        <v>2341.9753274999998</v>
      </c>
      <c r="L27" s="5">
        <v>4617.1285349999998</v>
      </c>
      <c r="M27" s="5">
        <v>2493.5810000000001</v>
      </c>
      <c r="N27" s="5">
        <v>2103.2371950000002</v>
      </c>
      <c r="O27" s="5">
        <v>1343.3189850000001</v>
      </c>
      <c r="P27" s="5">
        <v>1680.2255924999999</v>
      </c>
      <c r="Q27" s="5">
        <v>1305.465465</v>
      </c>
      <c r="R27" s="5">
        <v>1618.5797875000001</v>
      </c>
      <c r="S27" s="5">
        <v>1421.4684</v>
      </c>
      <c r="T27" s="5">
        <v>3722.7939525000002</v>
      </c>
      <c r="U27" s="5">
        <v>3197.4131299999999</v>
      </c>
      <c r="V27" s="5">
        <v>2996.0961474999999</v>
      </c>
      <c r="W27" s="5">
        <v>3936.6754449999999</v>
      </c>
      <c r="X27" s="5">
        <v>4161.0425050000003</v>
      </c>
      <c r="Y27" s="5">
        <v>5814.8264824999997</v>
      </c>
      <c r="Z27" s="5">
        <v>5293.0613075000001</v>
      </c>
      <c r="AA27" s="5">
        <v>5591.3292025000001</v>
      </c>
      <c r="AB27" s="5">
        <v>5188.9887074999997</v>
      </c>
      <c r="AC27" s="5">
        <v>6314.3337074999999</v>
      </c>
      <c r="AD27" s="5">
        <v>5977.6788049999996</v>
      </c>
      <c r="AE27" s="5">
        <v>6592.8504800000001</v>
      </c>
      <c r="AF27" s="5">
        <v>5912.7329074999998</v>
      </c>
      <c r="AG27" s="5">
        <v>3154.3965075000001</v>
      </c>
      <c r="AH27" s="5">
        <v>3310.7843600000001</v>
      </c>
      <c r="AI27" s="5">
        <v>2976.4808025000002</v>
      </c>
      <c r="AJ27" s="5">
        <v>2896.2879050000001</v>
      </c>
      <c r="AK27" s="5">
        <v>3682.9376950000001</v>
      </c>
    </row>
    <row r="28" spans="1:37" ht="15" x14ac:dyDescent="0.25">
      <c r="A28" s="9" t="s">
        <v>140</v>
      </c>
      <c r="B28" s="5">
        <v>27.193000000000001</v>
      </c>
      <c r="C28" s="5">
        <v>0.65697749999999999</v>
      </c>
      <c r="D28" s="5">
        <v>10.197315</v>
      </c>
      <c r="E28" s="5">
        <v>57.619365000000002</v>
      </c>
      <c r="F28" s="5">
        <v>50.700510000000001</v>
      </c>
      <c r="G28" s="5">
        <v>343.424125</v>
      </c>
      <c r="H28" s="5">
        <v>283.2401825</v>
      </c>
      <c r="I28" s="5">
        <v>334.252745</v>
      </c>
      <c r="J28" s="5">
        <v>338.65642750000001</v>
      </c>
      <c r="K28" s="5">
        <v>365.83228000000003</v>
      </c>
      <c r="L28" s="5">
        <v>422.90859</v>
      </c>
      <c r="M28" s="5">
        <v>673.59961499999997</v>
      </c>
      <c r="N28" s="5">
        <v>1036.7526825</v>
      </c>
      <c r="O28" s="5">
        <v>246.25418500000001</v>
      </c>
      <c r="P28" s="5">
        <v>435.22222749999997</v>
      </c>
      <c r="Q28" s="5">
        <v>375.75412999999998</v>
      </c>
      <c r="R28" s="5">
        <v>374.90158250000002</v>
      </c>
      <c r="S28" s="5">
        <v>231.56351000000001</v>
      </c>
      <c r="T28" s="5">
        <v>108.632335</v>
      </c>
      <c r="U28" s="5">
        <v>191.17393749999999</v>
      </c>
      <c r="V28" s="5">
        <v>254.13520750000001</v>
      </c>
      <c r="W28" s="5">
        <v>382.49050249999999</v>
      </c>
      <c r="X28" s="5">
        <v>186.87348</v>
      </c>
      <c r="Y28" s="5">
        <v>290.9964425</v>
      </c>
      <c r="Z28" s="5">
        <v>298.17614250000003</v>
      </c>
      <c r="AA28" s="5">
        <v>171.05799500000001</v>
      </c>
      <c r="AB28" s="5">
        <v>233.86676499999999</v>
      </c>
      <c r="AC28" s="5">
        <v>337.37635999999998</v>
      </c>
      <c r="AD28" s="5">
        <v>206.61170999999999</v>
      </c>
      <c r="AE28" s="5">
        <v>326.16951</v>
      </c>
      <c r="AF28" s="5">
        <v>224.7026425</v>
      </c>
      <c r="AG28" s="5">
        <v>252.35578000000001</v>
      </c>
      <c r="AH28" s="5">
        <v>418.60536999999999</v>
      </c>
      <c r="AI28" s="5">
        <v>87.448184999999995</v>
      </c>
      <c r="AJ28" s="5">
        <v>41.918399999999998</v>
      </c>
      <c r="AK28" s="5">
        <v>0</v>
      </c>
    </row>
    <row r="29" spans="1:37" ht="15" x14ac:dyDescent="0.25">
      <c r="A29" s="11" t="s">
        <v>141</v>
      </c>
      <c r="B29" s="5">
        <v>0</v>
      </c>
      <c r="C29" s="5">
        <v>0</v>
      </c>
      <c r="D29" s="5">
        <v>0</v>
      </c>
      <c r="E29" s="5">
        <v>0</v>
      </c>
      <c r="F29" s="5">
        <v>0</v>
      </c>
      <c r="G29" s="5">
        <v>0</v>
      </c>
      <c r="H29" s="5">
        <v>4.6832500000000001</v>
      </c>
      <c r="I29" s="5">
        <v>0</v>
      </c>
      <c r="J29" s="5">
        <v>27.5</v>
      </c>
      <c r="K29" s="5">
        <v>0</v>
      </c>
      <c r="L29" s="5">
        <v>105.95025</v>
      </c>
      <c r="M29" s="5">
        <v>0.74</v>
      </c>
      <c r="N29" s="5">
        <v>0.12</v>
      </c>
      <c r="O29" s="5">
        <v>0</v>
      </c>
      <c r="P29" s="5">
        <v>3.0430000000000001</v>
      </c>
      <c r="Q29" s="5">
        <v>0.25</v>
      </c>
      <c r="R29" s="5">
        <v>11</v>
      </c>
      <c r="S29" s="5">
        <v>9.2249999999999996</v>
      </c>
      <c r="T29" s="5">
        <v>0</v>
      </c>
      <c r="U29" s="5">
        <v>34.310499999999998</v>
      </c>
      <c r="V29" s="5">
        <v>5.5500000000000001E-2</v>
      </c>
      <c r="W29" s="5">
        <v>3.7025000000000001</v>
      </c>
      <c r="X29" s="5">
        <v>5.4829249999999998</v>
      </c>
      <c r="Y29" s="5">
        <v>0.53008</v>
      </c>
      <c r="Z29" s="5">
        <v>12.843349999999999</v>
      </c>
      <c r="AA29" s="5">
        <v>0.46475</v>
      </c>
      <c r="AB29" s="5">
        <v>3.5</v>
      </c>
      <c r="AC29" s="5">
        <v>6.7767499999999998</v>
      </c>
      <c r="AD29" s="5">
        <v>0.4</v>
      </c>
      <c r="AE29" s="5">
        <v>4.7487325</v>
      </c>
      <c r="AF29" s="5">
        <v>25.407250000000001</v>
      </c>
      <c r="AG29" s="5">
        <v>4.1247499999999997</v>
      </c>
      <c r="AH29" s="5">
        <v>5.5</v>
      </c>
      <c r="AI29" s="5">
        <v>1.2153499999999999</v>
      </c>
      <c r="AJ29" s="5">
        <v>4.4084475000000003</v>
      </c>
      <c r="AK29" s="5">
        <v>1.1746025</v>
      </c>
    </row>
    <row r="30" spans="1:37" s="13" customFormat="1" ht="15" x14ac:dyDescent="0.25">
      <c r="A30" s="33" t="s">
        <v>131</v>
      </c>
      <c r="B30" s="15">
        <v>0.75549999999999995</v>
      </c>
      <c r="C30" s="15">
        <v>11.928750000000001</v>
      </c>
      <c r="D30" s="15">
        <v>9.7173999999999996</v>
      </c>
      <c r="E30" s="15">
        <v>5.2925000000000004</v>
      </c>
      <c r="F30" s="15">
        <v>2.1749999999999999E-2</v>
      </c>
      <c r="G30" s="15">
        <v>10.64925</v>
      </c>
      <c r="H30" s="15">
        <v>0.6</v>
      </c>
      <c r="I30" s="15">
        <v>4.4399999999999995</v>
      </c>
      <c r="J30" s="15">
        <v>1.0002475</v>
      </c>
      <c r="K30" s="15">
        <v>4.59</v>
      </c>
      <c r="L30" s="15">
        <v>2.514875</v>
      </c>
      <c r="M30" s="15">
        <v>3.3894549999999999</v>
      </c>
      <c r="N30" s="15">
        <v>6.0239200000000004</v>
      </c>
      <c r="O30" s="15">
        <v>162.72900250000001</v>
      </c>
      <c r="P30" s="15">
        <v>295.98467500000004</v>
      </c>
      <c r="Q30" s="15">
        <v>235.47330249999999</v>
      </c>
      <c r="R30" s="15">
        <v>14.525772499999999</v>
      </c>
      <c r="S30" s="15">
        <v>386.16381500000006</v>
      </c>
      <c r="T30" s="15">
        <v>379.24729250000001</v>
      </c>
      <c r="U30" s="15">
        <v>450.94676249999998</v>
      </c>
      <c r="V30" s="15">
        <v>880.26528250000001</v>
      </c>
      <c r="W30" s="15">
        <v>795.52894249999997</v>
      </c>
      <c r="X30" s="15">
        <v>1320.8599824999999</v>
      </c>
      <c r="Y30" s="15">
        <v>1223.5651124999999</v>
      </c>
      <c r="Z30" s="15">
        <v>1922.2739949999998</v>
      </c>
      <c r="AA30" s="15">
        <v>2272.4938649999995</v>
      </c>
      <c r="AB30" s="15">
        <v>2505.4364799999998</v>
      </c>
      <c r="AC30" s="15">
        <v>3235.3378975000001</v>
      </c>
      <c r="AD30" s="15">
        <v>1991.8014450000001</v>
      </c>
      <c r="AE30" s="15">
        <v>1344.0279375</v>
      </c>
      <c r="AF30" s="15">
        <v>1086.9161924999999</v>
      </c>
      <c r="AG30" s="15">
        <v>1239.0162925</v>
      </c>
      <c r="AH30" s="15">
        <v>1646.5914875000001</v>
      </c>
      <c r="AI30" s="15">
        <v>932.4614724999999</v>
      </c>
      <c r="AJ30" s="15">
        <v>1122.4748875</v>
      </c>
      <c r="AK30" s="15">
        <v>1156.3138075000002</v>
      </c>
    </row>
    <row r="31" spans="1:37" ht="15" x14ac:dyDescent="0.25">
      <c r="A31" s="9" t="s">
        <v>143</v>
      </c>
      <c r="B31" s="5">
        <v>3.5179999999999998</v>
      </c>
      <c r="C31" s="5">
        <v>46.052030000000002</v>
      </c>
      <c r="D31" s="5">
        <v>54.56409</v>
      </c>
      <c r="E31" s="5">
        <v>60.863957499999998</v>
      </c>
      <c r="F31" s="5">
        <v>84.024337500000001</v>
      </c>
      <c r="G31" s="5">
        <v>96.380994999999999</v>
      </c>
      <c r="H31" s="5">
        <v>115.5444275</v>
      </c>
      <c r="I31" s="5">
        <v>148.6603125</v>
      </c>
      <c r="J31" s="5">
        <v>132.63202250000001</v>
      </c>
      <c r="K31" s="5">
        <v>111.19403250000001</v>
      </c>
      <c r="L31" s="5">
        <v>150.77413749999999</v>
      </c>
      <c r="M31" s="5">
        <v>158.99628749999999</v>
      </c>
      <c r="N31" s="5">
        <v>179.21070499999999</v>
      </c>
      <c r="O31" s="5">
        <v>184.8193225</v>
      </c>
      <c r="P31" s="5">
        <v>50.190550000000002</v>
      </c>
      <c r="Q31" s="5">
        <v>91.24436</v>
      </c>
      <c r="R31" s="5">
        <v>222.76775749999999</v>
      </c>
      <c r="S31" s="5">
        <v>25.98339</v>
      </c>
      <c r="T31" s="5">
        <v>122.2737025</v>
      </c>
      <c r="U31" s="5">
        <v>121.8966125</v>
      </c>
      <c r="V31" s="5">
        <v>126.373625</v>
      </c>
      <c r="W31" s="5">
        <v>137.90967000000001</v>
      </c>
      <c r="X31" s="5">
        <v>221.88942750000001</v>
      </c>
      <c r="Y31" s="5">
        <v>154.4833525</v>
      </c>
      <c r="Z31" s="5">
        <v>198.54073750000001</v>
      </c>
      <c r="AA31" s="5">
        <v>215.06014500000001</v>
      </c>
      <c r="AB31" s="5">
        <v>0</v>
      </c>
      <c r="AC31" s="5">
        <v>0</v>
      </c>
      <c r="AD31" s="5">
        <v>3.1113875000000002</v>
      </c>
      <c r="AE31" s="5">
        <v>0</v>
      </c>
      <c r="AF31" s="5">
        <v>0</v>
      </c>
      <c r="AG31" s="5">
        <v>0</v>
      </c>
      <c r="AH31" s="5">
        <v>0</v>
      </c>
      <c r="AI31" s="5">
        <v>0</v>
      </c>
      <c r="AJ31" s="5">
        <v>0</v>
      </c>
      <c r="AK31" s="5">
        <v>0</v>
      </c>
    </row>
    <row r="32" spans="1:37" ht="15" x14ac:dyDescent="0.25">
      <c r="A32" s="10" t="s">
        <v>59</v>
      </c>
      <c r="B32" s="8">
        <v>2877.7192500000006</v>
      </c>
      <c r="C32" s="8">
        <v>4056.7552225000004</v>
      </c>
      <c r="D32" s="8">
        <v>5436.0622274999996</v>
      </c>
      <c r="E32" s="8">
        <v>6089.9954150000003</v>
      </c>
      <c r="F32" s="8">
        <v>6968.7228149999992</v>
      </c>
      <c r="G32" s="8">
        <v>8906.4857725000002</v>
      </c>
      <c r="H32" s="8">
        <v>10150.890652499998</v>
      </c>
      <c r="I32" s="8">
        <v>11507.6715625</v>
      </c>
      <c r="J32" s="8">
        <v>12157.382765</v>
      </c>
      <c r="K32" s="8">
        <v>10583.54074</v>
      </c>
      <c r="L32" s="8">
        <v>12098.8202325</v>
      </c>
      <c r="M32" s="8">
        <v>12130.909014999999</v>
      </c>
      <c r="N32" s="8">
        <v>11878.170544999999</v>
      </c>
      <c r="O32" s="8">
        <v>11788.847427500001</v>
      </c>
      <c r="P32" s="8">
        <v>9962.1182100000005</v>
      </c>
      <c r="Q32" s="8">
        <v>10245.40072</v>
      </c>
      <c r="R32" s="8">
        <v>11385.857405000001</v>
      </c>
      <c r="S32" s="8">
        <v>9207.3469449999993</v>
      </c>
      <c r="T32" s="8">
        <v>10470.389347499999</v>
      </c>
      <c r="U32" s="8">
        <v>11026.073724999998</v>
      </c>
      <c r="V32" s="8">
        <v>12574.4538225</v>
      </c>
      <c r="W32" s="8">
        <v>12983.897174999998</v>
      </c>
      <c r="X32" s="8">
        <v>14733.415360000001</v>
      </c>
      <c r="Y32" s="8">
        <v>16795.705127500001</v>
      </c>
      <c r="Z32" s="8">
        <v>17675.398112499999</v>
      </c>
      <c r="AA32" s="8">
        <v>18554.537619999996</v>
      </c>
      <c r="AB32" s="8">
        <v>19114.634469999997</v>
      </c>
      <c r="AC32" s="8">
        <v>20640.093397500001</v>
      </c>
      <c r="AD32" s="8">
        <v>19641.438484999999</v>
      </c>
      <c r="AE32" s="8">
        <v>20469.035489999998</v>
      </c>
      <c r="AF32" s="8">
        <v>20565.807012500001</v>
      </c>
      <c r="AG32" s="8">
        <v>13788.482860000002</v>
      </c>
      <c r="AH32" s="8">
        <v>13839.35485</v>
      </c>
      <c r="AI32" s="8">
        <v>11222.79774</v>
      </c>
      <c r="AJ32" s="8">
        <v>11901.103010000001</v>
      </c>
      <c r="AK32" s="8">
        <v>13049.8559375</v>
      </c>
    </row>
    <row r="33" spans="1:37" ht="15" x14ac:dyDescent="0.25">
      <c r="A33" s="9" t="s">
        <v>144</v>
      </c>
      <c r="B33" s="5">
        <v>607</v>
      </c>
      <c r="C33" s="5">
        <v>0</v>
      </c>
      <c r="D33" s="5">
        <v>5119</v>
      </c>
      <c r="E33" s="5">
        <v>7164.25</v>
      </c>
      <c r="F33" s="5">
        <v>10123.995895</v>
      </c>
      <c r="G33" s="5">
        <v>9971.3756450000001</v>
      </c>
      <c r="H33" s="5">
        <v>16751.377025000002</v>
      </c>
      <c r="I33" s="5">
        <v>10745.2660325</v>
      </c>
      <c r="J33" s="5">
        <v>18850.963787500001</v>
      </c>
      <c r="K33" s="5">
        <v>12428.9200375</v>
      </c>
      <c r="L33" s="5">
        <v>15825.860607500001</v>
      </c>
      <c r="M33" s="5">
        <v>15106.5666225</v>
      </c>
      <c r="N33" s="5">
        <v>17462.442210000001</v>
      </c>
      <c r="O33" s="5">
        <v>17279.050644999999</v>
      </c>
      <c r="P33" s="5">
        <v>17011.865132499999</v>
      </c>
      <c r="Q33" s="5">
        <v>20435.867325000003</v>
      </c>
      <c r="R33" s="5">
        <v>33720.833570000003</v>
      </c>
      <c r="S33" s="5">
        <v>38228.747077499997</v>
      </c>
      <c r="T33" s="5">
        <v>47348.293177499996</v>
      </c>
      <c r="U33" s="5">
        <v>54946.195645</v>
      </c>
      <c r="V33" s="5">
        <v>58646.817767500004</v>
      </c>
      <c r="W33" s="5">
        <v>65663.287687500007</v>
      </c>
      <c r="X33" s="5">
        <v>78674.203137500008</v>
      </c>
      <c r="Y33" s="5">
        <v>93746.418167499985</v>
      </c>
      <c r="Z33" s="5">
        <v>79779.816259999992</v>
      </c>
      <c r="AA33" s="5">
        <v>93356.839722500008</v>
      </c>
      <c r="AB33" s="5">
        <v>100877.76012000001</v>
      </c>
      <c r="AC33" s="5">
        <v>103346.78493000001</v>
      </c>
      <c r="AD33" s="5">
        <v>106328.855765</v>
      </c>
      <c r="AE33" s="5">
        <v>108706.72149500001</v>
      </c>
      <c r="AF33" s="5">
        <v>126398.21758750001</v>
      </c>
      <c r="AG33" s="5">
        <v>112740.64906000001</v>
      </c>
      <c r="AH33" s="5">
        <v>109591.8389575</v>
      </c>
      <c r="AI33" s="5">
        <v>102384.08736999999</v>
      </c>
      <c r="AJ33" s="5">
        <v>97915.493019999994</v>
      </c>
      <c r="AK33" s="5">
        <v>98344.283470000009</v>
      </c>
    </row>
    <row r="34" spans="1:37" ht="15" x14ac:dyDescent="0.25">
      <c r="A34" s="9" t="s">
        <v>34</v>
      </c>
      <c r="B34" s="5">
        <v>2</v>
      </c>
      <c r="C34" s="5">
        <v>0</v>
      </c>
      <c r="D34" s="5">
        <v>0</v>
      </c>
      <c r="E34" s="5">
        <v>0</v>
      </c>
      <c r="F34" s="5">
        <v>0</v>
      </c>
      <c r="G34" s="5">
        <v>0</v>
      </c>
      <c r="H34" s="5">
        <v>0</v>
      </c>
      <c r="I34" s="5">
        <v>0</v>
      </c>
      <c r="J34" s="5">
        <v>0</v>
      </c>
      <c r="K34" s="5">
        <v>0</v>
      </c>
      <c r="L34" s="5">
        <v>0</v>
      </c>
      <c r="M34" s="5">
        <v>0</v>
      </c>
      <c r="N34" s="5">
        <v>0</v>
      </c>
      <c r="O34" s="5">
        <v>0</v>
      </c>
      <c r="P34" s="5">
        <v>0</v>
      </c>
      <c r="Q34" s="5">
        <v>0</v>
      </c>
      <c r="R34" s="5">
        <v>0</v>
      </c>
      <c r="S34" s="5">
        <v>0</v>
      </c>
      <c r="T34" s="5">
        <v>0</v>
      </c>
      <c r="U34" s="5">
        <v>0</v>
      </c>
      <c r="V34" s="5">
        <v>0</v>
      </c>
      <c r="W34" s="5">
        <v>0</v>
      </c>
      <c r="X34" s="5"/>
      <c r="Y34" s="5"/>
      <c r="Z34" s="5"/>
      <c r="AA34" s="5"/>
      <c r="AB34" s="5"/>
      <c r="AC34" s="5"/>
      <c r="AD34" s="5"/>
      <c r="AE34" s="5"/>
      <c r="AF34" s="5"/>
      <c r="AG34" s="5"/>
      <c r="AH34" s="5"/>
      <c r="AI34" s="5"/>
      <c r="AJ34" s="5"/>
      <c r="AK34" s="5"/>
    </row>
    <row r="35" spans="1:37" ht="15" x14ac:dyDescent="0.25">
      <c r="A35" s="10" t="s">
        <v>60</v>
      </c>
      <c r="B35" s="8">
        <v>3486.7192500000006</v>
      </c>
      <c r="C35" s="8">
        <v>4056.7552225000004</v>
      </c>
      <c r="D35" s="8">
        <v>10555.062227499999</v>
      </c>
      <c r="E35" s="8">
        <v>13254.245415000001</v>
      </c>
      <c r="F35" s="8">
        <v>17092.718710000001</v>
      </c>
      <c r="G35" s="8">
        <v>18877.8614175</v>
      </c>
      <c r="H35" s="8">
        <v>26902.2676775</v>
      </c>
      <c r="I35" s="8">
        <v>22252.937594999999</v>
      </c>
      <c r="J35" s="8">
        <v>31008.346552499999</v>
      </c>
      <c r="K35" s="8">
        <v>23012.4607775</v>
      </c>
      <c r="L35" s="8">
        <v>27924.680840000001</v>
      </c>
      <c r="M35" s="8">
        <v>27237.4756375</v>
      </c>
      <c r="N35" s="8">
        <v>29340.612755000002</v>
      </c>
      <c r="O35" s="8">
        <v>29067.8980725</v>
      </c>
      <c r="P35" s="8">
        <v>26973.983342500003</v>
      </c>
      <c r="Q35" s="8">
        <v>30681.268045000001</v>
      </c>
      <c r="R35" s="8">
        <v>45106.690975000005</v>
      </c>
      <c r="S35" s="8">
        <v>47436.094022499994</v>
      </c>
      <c r="T35" s="8">
        <v>57818.682524999997</v>
      </c>
      <c r="U35" s="8">
        <v>65972.269369999995</v>
      </c>
      <c r="V35" s="8">
        <v>71221.271590000004</v>
      </c>
      <c r="W35" s="8">
        <v>78647.184862499998</v>
      </c>
      <c r="X35" s="8">
        <v>93407.618497499992</v>
      </c>
      <c r="Y35" s="8">
        <v>110542.123295</v>
      </c>
      <c r="Z35" s="8">
        <v>97455.214372499991</v>
      </c>
      <c r="AA35" s="8">
        <v>111911.3773425</v>
      </c>
      <c r="AB35" s="8">
        <v>119992.39459</v>
      </c>
      <c r="AC35" s="8">
        <v>123986.8783275</v>
      </c>
      <c r="AD35" s="8">
        <v>125970.29425000001</v>
      </c>
      <c r="AE35" s="8">
        <v>129175.756985</v>
      </c>
      <c r="AF35" s="8">
        <v>146964.0246</v>
      </c>
      <c r="AG35" s="8">
        <v>126529.13192000001</v>
      </c>
      <c r="AH35" s="8">
        <v>123431.19380750001</v>
      </c>
      <c r="AI35" s="8">
        <v>113606.88511</v>
      </c>
      <c r="AJ35" s="8">
        <v>109816.59602999999</v>
      </c>
      <c r="AK35" s="8">
        <v>111394.1394075</v>
      </c>
    </row>
    <row r="36" spans="1:37" ht="15" x14ac:dyDescent="0.25">
      <c r="X36"/>
      <c r="Y36"/>
      <c r="Z36"/>
      <c r="AA36"/>
      <c r="AB36"/>
      <c r="AC36"/>
      <c r="AD36"/>
      <c r="AE36"/>
      <c r="AF36"/>
      <c r="AG36"/>
      <c r="AH36"/>
      <c r="AI36"/>
      <c r="AJ36"/>
      <c r="AK36"/>
    </row>
    <row r="37" spans="1:37" ht="15" x14ac:dyDescent="0.25">
      <c r="X37"/>
      <c r="Y37"/>
      <c r="Z37"/>
      <c r="AA37"/>
      <c r="AB37"/>
      <c r="AC37"/>
      <c r="AD37"/>
      <c r="AE37"/>
      <c r="AF37"/>
      <c r="AG37"/>
      <c r="AH37"/>
      <c r="AI37"/>
      <c r="AJ37"/>
      <c r="AK37"/>
    </row>
    <row r="38" spans="1:37" ht="15" x14ac:dyDescent="0.25">
      <c r="X38"/>
      <c r="Y38"/>
      <c r="Z38"/>
      <c r="AA38"/>
      <c r="AB38"/>
      <c r="AC38"/>
      <c r="AD38"/>
      <c r="AE38"/>
      <c r="AF38"/>
      <c r="AG38"/>
      <c r="AH38"/>
      <c r="AI38"/>
      <c r="AJ38"/>
      <c r="AK38"/>
    </row>
    <row r="39" spans="1:37" x14ac:dyDescent="0.2">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ht="15" x14ac:dyDescent="0.25">
      <c r="X41"/>
      <c r="Y41"/>
      <c r="Z41"/>
      <c r="AA41"/>
      <c r="AB41"/>
      <c r="AC41"/>
      <c r="AD41"/>
      <c r="AE41"/>
      <c r="AF41"/>
      <c r="AG41"/>
      <c r="AH41"/>
      <c r="AI41"/>
      <c r="AJ41"/>
      <c r="AK41"/>
    </row>
    <row r="42" spans="1:37" ht="15" x14ac:dyDescent="0.25">
      <c r="X42"/>
      <c r="Y42"/>
      <c r="Z42"/>
      <c r="AA42"/>
      <c r="AB42"/>
      <c r="AC42"/>
      <c r="AD42"/>
      <c r="AE42"/>
      <c r="AF42"/>
      <c r="AG42"/>
      <c r="AH42"/>
      <c r="AI42"/>
      <c r="AJ42"/>
      <c r="AK42"/>
    </row>
    <row r="43" spans="1:37" ht="15" x14ac:dyDescent="0.25">
      <c r="X43"/>
      <c r="Y43"/>
      <c r="Z43"/>
      <c r="AA43"/>
      <c r="AB43"/>
      <c r="AC43"/>
      <c r="AD43"/>
      <c r="AE43"/>
      <c r="AF43"/>
      <c r="AG43"/>
      <c r="AH43"/>
      <c r="AI43"/>
      <c r="AJ43"/>
      <c r="AK43"/>
    </row>
    <row r="44" spans="1:37" ht="15" x14ac:dyDescent="0.25">
      <c r="X44"/>
      <c r="Y44"/>
      <c r="Z44"/>
      <c r="AA44"/>
      <c r="AB44"/>
      <c r="AC44"/>
      <c r="AD44"/>
      <c r="AE44"/>
      <c r="AF44"/>
      <c r="AG44"/>
      <c r="AH44"/>
      <c r="AI44"/>
      <c r="AJ44"/>
      <c r="AK44"/>
    </row>
    <row r="45" spans="1:37" ht="15" x14ac:dyDescent="0.25">
      <c r="X45"/>
      <c r="Y45"/>
      <c r="Z45"/>
      <c r="AA45"/>
      <c r="AB45"/>
      <c r="AC45"/>
      <c r="AD45"/>
      <c r="AE45"/>
      <c r="AF45"/>
      <c r="AG45"/>
      <c r="AH45"/>
      <c r="AI45"/>
      <c r="AJ45"/>
      <c r="AK45"/>
    </row>
    <row r="46" spans="1:37" ht="15" x14ac:dyDescent="0.25">
      <c r="X46"/>
      <c r="Y46"/>
      <c r="Z46"/>
      <c r="AA46"/>
      <c r="AB46"/>
      <c r="AC46"/>
      <c r="AD46"/>
      <c r="AE46"/>
      <c r="AF46"/>
      <c r="AG46"/>
      <c r="AH46"/>
      <c r="AI46"/>
      <c r="AJ46"/>
      <c r="AK46"/>
    </row>
    <row r="47" spans="1:37" ht="15" x14ac:dyDescent="0.25">
      <c r="X47"/>
      <c r="Y47"/>
      <c r="Z47"/>
      <c r="AA47"/>
      <c r="AB47"/>
      <c r="AC47"/>
      <c r="AD47"/>
      <c r="AE47"/>
      <c r="AF47"/>
      <c r="AG47"/>
      <c r="AH47"/>
      <c r="AI47"/>
      <c r="AJ47"/>
      <c r="AK47"/>
    </row>
    <row r="48" spans="1:37" ht="15" x14ac:dyDescent="0.25">
      <c r="X48"/>
      <c r="Y48"/>
      <c r="Z48"/>
      <c r="AA48"/>
      <c r="AB48"/>
      <c r="AC48"/>
      <c r="AD48"/>
      <c r="AE48"/>
      <c r="AF48"/>
      <c r="AG48"/>
      <c r="AH48"/>
      <c r="AI48"/>
      <c r="AJ48"/>
      <c r="AK48"/>
    </row>
    <row r="49" spans="24:37" ht="15" x14ac:dyDescent="0.25">
      <c r="X49"/>
      <c r="Y49"/>
      <c r="Z49"/>
      <c r="AA49"/>
      <c r="AB49"/>
      <c r="AC49"/>
      <c r="AD49"/>
      <c r="AE49"/>
      <c r="AF49"/>
      <c r="AG49"/>
      <c r="AH49"/>
      <c r="AI49"/>
      <c r="AJ49"/>
      <c r="AK49"/>
    </row>
    <row r="50" spans="24:37" ht="15" x14ac:dyDescent="0.25">
      <c r="X50"/>
      <c r="Y50"/>
      <c r="Z50"/>
      <c r="AA50"/>
      <c r="AB50"/>
      <c r="AC50"/>
      <c r="AD50"/>
      <c r="AE50"/>
      <c r="AF50"/>
      <c r="AG50"/>
      <c r="AH50"/>
      <c r="AI50"/>
      <c r="AJ50"/>
      <c r="AK50"/>
    </row>
    <row r="51" spans="24:37" ht="15" x14ac:dyDescent="0.25">
      <c r="X51"/>
      <c r="Y51"/>
      <c r="Z51"/>
      <c r="AA51"/>
      <c r="AB51"/>
      <c r="AC51"/>
      <c r="AD51"/>
      <c r="AE51"/>
      <c r="AF51"/>
      <c r="AG51"/>
      <c r="AH51"/>
      <c r="AI51"/>
      <c r="AJ51"/>
      <c r="AK51"/>
    </row>
    <row r="52" spans="24:37" ht="15" x14ac:dyDescent="0.25">
      <c r="X52"/>
      <c r="Y52"/>
      <c r="Z52"/>
      <c r="AA52"/>
      <c r="AB52"/>
      <c r="AC52"/>
      <c r="AD52"/>
      <c r="AE52"/>
      <c r="AF52"/>
      <c r="AG52"/>
      <c r="AH52"/>
      <c r="AI52"/>
      <c r="AJ52"/>
      <c r="AK52"/>
    </row>
    <row r="53" spans="24:37" ht="15" x14ac:dyDescent="0.25">
      <c r="X53"/>
      <c r="Y53"/>
      <c r="Z53"/>
      <c r="AA53"/>
      <c r="AB53"/>
      <c r="AC53"/>
      <c r="AD53"/>
      <c r="AE53"/>
      <c r="AF53"/>
      <c r="AG53"/>
      <c r="AH53"/>
      <c r="AI53"/>
      <c r="AJ53"/>
      <c r="AK53"/>
    </row>
    <row r="54" spans="24:37" ht="15" x14ac:dyDescent="0.25">
      <c r="X54"/>
      <c r="Y54"/>
      <c r="Z54"/>
      <c r="AA54"/>
      <c r="AB54"/>
      <c r="AC54"/>
      <c r="AD54"/>
      <c r="AE54"/>
      <c r="AF54"/>
      <c r="AG54"/>
      <c r="AH54"/>
      <c r="AI54"/>
      <c r="AJ54"/>
      <c r="AK54"/>
    </row>
    <row r="55" spans="24:37" ht="15" x14ac:dyDescent="0.25">
      <c r="X55"/>
      <c r="Y55"/>
      <c r="Z55"/>
      <c r="AA55"/>
      <c r="AB55"/>
      <c r="AC55"/>
      <c r="AD55"/>
      <c r="AE55"/>
      <c r="AF55"/>
      <c r="AG55"/>
      <c r="AH55"/>
      <c r="AI55"/>
      <c r="AJ55"/>
      <c r="AK55"/>
    </row>
    <row r="56" spans="24:37" ht="15" x14ac:dyDescent="0.25">
      <c r="X56"/>
      <c r="Y56"/>
      <c r="Z56"/>
      <c r="AA56"/>
      <c r="AB56"/>
      <c r="AC56"/>
      <c r="AD56"/>
      <c r="AE56"/>
      <c r="AF56"/>
      <c r="AG56"/>
      <c r="AH56"/>
      <c r="AI56"/>
      <c r="AJ56"/>
      <c r="AK56"/>
    </row>
    <row r="57" spans="24:37" ht="15" x14ac:dyDescent="0.25">
      <c r="X57"/>
      <c r="Y57"/>
      <c r="Z57"/>
      <c r="AA57"/>
      <c r="AB57"/>
      <c r="AC57"/>
      <c r="AD57"/>
      <c r="AE57"/>
      <c r="AF57"/>
      <c r="AG57"/>
      <c r="AH57"/>
      <c r="AI57"/>
      <c r="AJ57"/>
      <c r="AK57"/>
    </row>
    <row r="58" spans="24:37" ht="15" x14ac:dyDescent="0.25">
      <c r="X58"/>
      <c r="Y58"/>
      <c r="Z58"/>
      <c r="AA58"/>
      <c r="AB58"/>
      <c r="AC58"/>
      <c r="AD58"/>
      <c r="AE58"/>
      <c r="AF58"/>
      <c r="AG58"/>
      <c r="AH58"/>
      <c r="AI58"/>
      <c r="AJ58"/>
      <c r="AK58"/>
    </row>
    <row r="59" spans="24:37" ht="15" x14ac:dyDescent="0.25">
      <c r="X59"/>
      <c r="Y59"/>
      <c r="Z59"/>
      <c r="AA59"/>
      <c r="AB59"/>
      <c r="AC59"/>
      <c r="AD59"/>
      <c r="AE59"/>
      <c r="AF59"/>
      <c r="AG59"/>
      <c r="AH59"/>
      <c r="AI59"/>
      <c r="AJ59"/>
      <c r="AK59"/>
    </row>
    <row r="60" spans="24:37" ht="15" x14ac:dyDescent="0.25">
      <c r="X60"/>
      <c r="Y60"/>
      <c r="Z60"/>
      <c r="AA60"/>
      <c r="AB60"/>
      <c r="AC60"/>
      <c r="AD60"/>
      <c r="AE60"/>
      <c r="AF60"/>
      <c r="AG60"/>
      <c r="AH60"/>
      <c r="AI60"/>
      <c r="AJ60"/>
      <c r="AK6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showZeros="0"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4.25" x14ac:dyDescent="0.2"/>
  <cols>
    <col min="1" max="1" width="66.7109375" style="1" customWidth="1"/>
    <col min="2" max="21" width="13.5703125" style="1" bestFit="1" customWidth="1"/>
    <col min="22" max="16384" width="11.42578125" style="1"/>
  </cols>
  <sheetData>
    <row r="1" spans="1:40" ht="15" x14ac:dyDescent="0.25">
      <c r="A1" s="2" t="s">
        <v>149</v>
      </c>
    </row>
    <row r="2" spans="1:40" ht="15" x14ac:dyDescent="0.25">
      <c r="B2" s="7" t="s">
        <v>24</v>
      </c>
      <c r="C2" s="7" t="s">
        <v>61</v>
      </c>
      <c r="D2" s="7" t="s">
        <v>26</v>
      </c>
      <c r="E2" s="7" t="s">
        <v>27</v>
      </c>
      <c r="F2" s="7" t="s">
        <v>28</v>
      </c>
      <c r="G2" s="7" t="s">
        <v>29</v>
      </c>
      <c r="H2" s="7" t="s">
        <v>150</v>
      </c>
      <c r="I2" s="7" t="s">
        <v>81</v>
      </c>
      <c r="J2" s="7" t="s">
        <v>67</v>
      </c>
      <c r="K2" s="7" t="s">
        <v>36</v>
      </c>
      <c r="L2" s="7" t="s">
        <v>37</v>
      </c>
      <c r="M2" s="7" t="s">
        <v>38</v>
      </c>
      <c r="N2" s="7" t="s">
        <v>39</v>
      </c>
      <c r="O2" s="7" t="s">
        <v>40</v>
      </c>
      <c r="P2" s="7" t="s">
        <v>41</v>
      </c>
      <c r="Q2" s="7" t="s">
        <v>42</v>
      </c>
      <c r="R2" s="7" t="s">
        <v>43</v>
      </c>
      <c r="S2" s="7" t="s">
        <v>45</v>
      </c>
      <c r="T2" s="7" t="s">
        <v>47</v>
      </c>
      <c r="U2" s="7" t="s">
        <v>49</v>
      </c>
      <c r="V2" s="6" t="s">
        <v>203</v>
      </c>
      <c r="W2" s="64" t="s">
        <v>205</v>
      </c>
      <c r="X2" s="64"/>
      <c r="Y2" s="64"/>
      <c r="Z2" s="64" t="s">
        <v>207</v>
      </c>
      <c r="AA2" s="64"/>
      <c r="AB2" s="64"/>
      <c r="AC2" s="64" t="s">
        <v>208</v>
      </c>
      <c r="AD2" s="64"/>
      <c r="AE2" s="64"/>
      <c r="AF2" s="64" t="s">
        <v>210</v>
      </c>
      <c r="AG2" s="64"/>
      <c r="AH2" s="64"/>
      <c r="AI2" s="64" t="s">
        <v>224</v>
      </c>
      <c r="AJ2" s="64"/>
      <c r="AK2" s="64"/>
      <c r="AL2" s="64" t="s">
        <v>225</v>
      </c>
      <c r="AM2" s="64"/>
      <c r="AN2" s="64"/>
    </row>
    <row r="3" spans="1:40" ht="29.25" x14ac:dyDescent="0.25">
      <c r="A3" s="9" t="s">
        <v>13</v>
      </c>
      <c r="V3" s="13"/>
      <c r="W3" s="14" t="s">
        <v>228</v>
      </c>
      <c r="X3" s="14" t="s">
        <v>229</v>
      </c>
      <c r="Y3" s="14" t="s">
        <v>230</v>
      </c>
      <c r="Z3" s="14" t="s">
        <v>228</v>
      </c>
      <c r="AA3" s="14" t="s">
        <v>229</v>
      </c>
      <c r="AB3" s="14" t="s">
        <v>230</v>
      </c>
      <c r="AC3" s="14" t="s">
        <v>228</v>
      </c>
      <c r="AD3" s="14" t="s">
        <v>229</v>
      </c>
      <c r="AE3" s="14" t="s">
        <v>230</v>
      </c>
      <c r="AF3" s="14" t="s">
        <v>228</v>
      </c>
      <c r="AG3" s="14" t="s">
        <v>229</v>
      </c>
      <c r="AH3" s="14" t="s">
        <v>230</v>
      </c>
      <c r="AI3" s="14" t="s">
        <v>228</v>
      </c>
      <c r="AJ3" s="14" t="s">
        <v>229</v>
      </c>
      <c r="AK3" s="14" t="s">
        <v>230</v>
      </c>
      <c r="AL3" s="14" t="s">
        <v>228</v>
      </c>
      <c r="AM3" s="14" t="s">
        <v>229</v>
      </c>
      <c r="AN3" s="14" t="s">
        <v>230</v>
      </c>
    </row>
    <row r="4" spans="1:40" ht="15" x14ac:dyDescent="0.25">
      <c r="A4" s="9" t="s">
        <v>132</v>
      </c>
      <c r="B4" s="5">
        <v>476.67185000000001</v>
      </c>
      <c r="C4" s="5">
        <v>535.43591500000002</v>
      </c>
      <c r="D4" s="5">
        <v>561.31613749999997</v>
      </c>
      <c r="E4" s="5">
        <v>830.94634499999995</v>
      </c>
      <c r="F4" s="5">
        <v>1265.3621025</v>
      </c>
      <c r="G4" s="5">
        <v>1444.29143</v>
      </c>
      <c r="H4" s="5">
        <v>1518.5877350000001</v>
      </c>
      <c r="I4" s="5">
        <v>1516.8393675</v>
      </c>
      <c r="J4" s="5">
        <v>1581.323625</v>
      </c>
      <c r="K4" s="5">
        <v>2735.83851</v>
      </c>
      <c r="L4" s="5">
        <v>1463.66137</v>
      </c>
      <c r="M4" s="5">
        <v>1542.0509400000001</v>
      </c>
      <c r="N4" s="5">
        <v>2106.5352425000001</v>
      </c>
      <c r="O4" s="5">
        <v>1552.0980050000001</v>
      </c>
      <c r="P4" s="5">
        <v>777.06026750000001</v>
      </c>
      <c r="Q4" s="5">
        <v>963.79585999999995</v>
      </c>
      <c r="R4" s="5">
        <v>1204.9789949999999</v>
      </c>
      <c r="S4" s="5">
        <v>669.96036000000004</v>
      </c>
      <c r="T4" s="5">
        <v>252.55477249999998</v>
      </c>
      <c r="U4" s="5">
        <v>86.514830000000003</v>
      </c>
      <c r="V4" s="15">
        <v>159.6931075</v>
      </c>
      <c r="W4" s="15">
        <v>10.72899</v>
      </c>
      <c r="X4" s="15">
        <v>93.9831425</v>
      </c>
      <c r="Y4" s="15">
        <v>104.7121325</v>
      </c>
      <c r="Z4" s="15">
        <v>1.9234325000000001</v>
      </c>
      <c r="AA4" s="15">
        <v>196.794375</v>
      </c>
      <c r="AB4" s="15">
        <v>198.71780749999999</v>
      </c>
      <c r="AC4" s="15">
        <v>40.667630000000003</v>
      </c>
      <c r="AD4" s="15">
        <v>232.54474999999999</v>
      </c>
      <c r="AE4" s="15">
        <v>273.21238</v>
      </c>
      <c r="AF4" s="15">
        <v>8.2284124999999992</v>
      </c>
      <c r="AG4" s="15">
        <v>250.48226249999999</v>
      </c>
      <c r="AH4" s="15">
        <v>258.71067499999998</v>
      </c>
      <c r="AI4" s="15">
        <v>1.4162224999999999</v>
      </c>
      <c r="AJ4" s="15">
        <v>107.6538425</v>
      </c>
      <c r="AK4" s="15">
        <v>109.070065</v>
      </c>
      <c r="AL4" s="15">
        <v>1.8640300000000001</v>
      </c>
      <c r="AM4" s="15">
        <v>21.4446625</v>
      </c>
      <c r="AN4" s="15">
        <v>23.308692499999999</v>
      </c>
    </row>
    <row r="5" spans="1:40" ht="15" x14ac:dyDescent="0.25">
      <c r="A5" s="9" t="s">
        <v>14</v>
      </c>
      <c r="B5" s="5">
        <v>4357.2925800000003</v>
      </c>
      <c r="C5" s="5">
        <v>5236.6074124999996</v>
      </c>
      <c r="D5" s="5">
        <v>6051.2226824999998</v>
      </c>
      <c r="E5" s="5">
        <v>6843.0386250000001</v>
      </c>
      <c r="F5" s="5">
        <v>6193.1226649999999</v>
      </c>
      <c r="G5" s="5">
        <v>7817.97865</v>
      </c>
      <c r="H5" s="5">
        <v>7586.3315149999999</v>
      </c>
      <c r="I5" s="5">
        <v>8457.026715</v>
      </c>
      <c r="J5" s="5">
        <v>9680.9313524999998</v>
      </c>
      <c r="K5" s="5">
        <v>9504.8866949999992</v>
      </c>
      <c r="L5" s="5">
        <v>10740.668502500001</v>
      </c>
      <c r="M5" s="5">
        <v>11197.977500000001</v>
      </c>
      <c r="N5" s="5">
        <v>11267.787415000001</v>
      </c>
      <c r="O5" s="5">
        <v>11087.31488</v>
      </c>
      <c r="P5" s="5">
        <v>10696.4946375</v>
      </c>
      <c r="Q5" s="5">
        <v>11051.767889999999</v>
      </c>
      <c r="R5" s="5">
        <v>11667.9581125</v>
      </c>
      <c r="S5" s="5">
        <v>5458.4360174999993</v>
      </c>
      <c r="T5" s="5">
        <v>4299.7252749999998</v>
      </c>
      <c r="U5" s="5">
        <v>2702.2162824999996</v>
      </c>
      <c r="V5" s="15">
        <v>2754.4149350000002</v>
      </c>
      <c r="W5" s="15">
        <v>2409.8348525000001</v>
      </c>
      <c r="X5" s="15">
        <v>198.42343249999999</v>
      </c>
      <c r="Y5" s="15">
        <v>2608.2582849999999</v>
      </c>
      <c r="Z5" s="15">
        <v>2311.8683074999999</v>
      </c>
      <c r="AA5" s="15">
        <v>346.56415500000003</v>
      </c>
      <c r="AB5" s="15">
        <v>2658.4324624999999</v>
      </c>
      <c r="AC5" s="15">
        <v>1875.4013375</v>
      </c>
      <c r="AD5" s="15">
        <v>396.58419250000003</v>
      </c>
      <c r="AE5" s="15">
        <v>2271.9855299999999</v>
      </c>
      <c r="AF5" s="15">
        <v>1860.6982375</v>
      </c>
      <c r="AG5" s="15">
        <v>437.42848750000002</v>
      </c>
      <c r="AH5" s="15">
        <v>2298.1267250000001</v>
      </c>
      <c r="AI5" s="15">
        <v>1594.5627124999999</v>
      </c>
      <c r="AJ5" s="15">
        <v>450.260785</v>
      </c>
      <c r="AK5" s="15">
        <v>2044.8234974999998</v>
      </c>
      <c r="AL5" s="15">
        <v>1585.7785250000002</v>
      </c>
      <c r="AM5" s="15">
        <v>159.6162325</v>
      </c>
      <c r="AN5" s="15">
        <v>1745.3947575000002</v>
      </c>
    </row>
    <row r="6" spans="1:40" ht="15" x14ac:dyDescent="0.25">
      <c r="A6" s="9" t="s">
        <v>133</v>
      </c>
      <c r="B6" s="15">
        <v>675.42027250000001</v>
      </c>
      <c r="C6" s="15">
        <v>839.83909249999999</v>
      </c>
      <c r="D6" s="15">
        <v>323.14159999999998</v>
      </c>
      <c r="E6" s="15">
        <v>371.51774</v>
      </c>
      <c r="F6" s="15">
        <v>915.27409999999998</v>
      </c>
      <c r="G6" s="15">
        <v>615.98227250000002</v>
      </c>
      <c r="H6" s="15">
        <v>708.47460750000005</v>
      </c>
      <c r="I6" s="5">
        <v>649.62321499999996</v>
      </c>
      <c r="J6" s="5">
        <v>440.63964249999998</v>
      </c>
      <c r="K6" s="5">
        <v>1142.6335274999999</v>
      </c>
      <c r="L6" s="5">
        <v>1079.9417000000001</v>
      </c>
      <c r="M6" s="5">
        <v>1256.3266524999999</v>
      </c>
      <c r="N6" s="5">
        <v>278.6834025</v>
      </c>
      <c r="O6" s="5">
        <v>343.22224499999999</v>
      </c>
      <c r="P6" s="5">
        <v>426.07655749999998</v>
      </c>
      <c r="Q6" s="5">
        <v>459.43608749999999</v>
      </c>
      <c r="R6" s="5">
        <v>1938.5894925</v>
      </c>
      <c r="S6" s="5">
        <v>1251.7540800000002</v>
      </c>
      <c r="T6" s="5">
        <v>21.633627500000003</v>
      </c>
      <c r="U6" s="5">
        <v>61.327022500000005</v>
      </c>
      <c r="V6" s="15">
        <v>28.048122500000002</v>
      </c>
      <c r="W6" s="15">
        <v>6.8170349999999997</v>
      </c>
      <c r="X6" s="15">
        <v>44.724677499999999</v>
      </c>
      <c r="Y6" s="15">
        <v>51.541712499999996</v>
      </c>
      <c r="Z6" s="15">
        <v>5.8470950000000004</v>
      </c>
      <c r="AA6" s="15">
        <v>38.774859999999997</v>
      </c>
      <c r="AB6" s="15">
        <v>44.621955</v>
      </c>
      <c r="AC6" s="15">
        <v>6.5800524999999999</v>
      </c>
      <c r="AD6" s="15">
        <v>130.1803075</v>
      </c>
      <c r="AE6" s="15">
        <v>136.76035999999999</v>
      </c>
      <c r="AF6" s="15">
        <v>5.3512000000000004</v>
      </c>
      <c r="AG6" s="15">
        <v>125.30473000000001</v>
      </c>
      <c r="AH6" s="15">
        <v>130.65593000000001</v>
      </c>
      <c r="AI6" s="15">
        <v>4.4942950000000002</v>
      </c>
      <c r="AJ6" s="15">
        <v>55.847095000000003</v>
      </c>
      <c r="AK6" s="15">
        <v>60.341390000000004</v>
      </c>
      <c r="AL6" s="15">
        <v>4.9151999999999996</v>
      </c>
      <c r="AM6" s="15">
        <v>0.55573249999999996</v>
      </c>
      <c r="AN6" s="15">
        <v>5.4709325</v>
      </c>
    </row>
    <row r="7" spans="1:40" ht="15" x14ac:dyDescent="0.25">
      <c r="A7" s="9" t="s">
        <v>51</v>
      </c>
      <c r="B7" s="5">
        <v>606.49689000000001</v>
      </c>
      <c r="C7" s="5">
        <v>493.20461999999998</v>
      </c>
      <c r="D7" s="5">
        <v>478.89445499999999</v>
      </c>
      <c r="E7" s="5">
        <v>463.82762750000001</v>
      </c>
      <c r="F7" s="5">
        <v>461.93131749999998</v>
      </c>
      <c r="G7" s="5">
        <v>595.03713500000003</v>
      </c>
      <c r="H7" s="5">
        <v>577.37972749999994</v>
      </c>
      <c r="I7" s="5">
        <v>663.63672750000001</v>
      </c>
      <c r="J7" s="5">
        <v>668.77078499999993</v>
      </c>
      <c r="K7" s="5">
        <v>711.02230750000001</v>
      </c>
      <c r="L7" s="5">
        <v>722.46473249999997</v>
      </c>
      <c r="M7" s="5">
        <v>541.19549999999992</v>
      </c>
      <c r="N7" s="5">
        <v>541.19549999999992</v>
      </c>
      <c r="O7" s="5">
        <v>547.63549999999998</v>
      </c>
      <c r="P7" s="5">
        <v>547.63549999999975</v>
      </c>
      <c r="Q7" s="5">
        <v>416.15641000000005</v>
      </c>
      <c r="R7" s="5">
        <v>399.03575000000001</v>
      </c>
      <c r="S7" s="5">
        <v>284.83238749999987</v>
      </c>
      <c r="T7" s="5">
        <v>427.94139500000006</v>
      </c>
      <c r="U7" s="5">
        <v>437.60527000000008</v>
      </c>
      <c r="V7" s="15">
        <v>52.123075</v>
      </c>
      <c r="W7" s="15">
        <v>48.899839999999998</v>
      </c>
      <c r="X7" s="15">
        <v>0</v>
      </c>
      <c r="Y7" s="15">
        <v>48.899839999999998</v>
      </c>
      <c r="Z7" s="15">
        <v>50.077204999999999</v>
      </c>
      <c r="AA7" s="15">
        <v>0</v>
      </c>
      <c r="AB7" s="15">
        <v>50.077204999999999</v>
      </c>
      <c r="AC7" s="15">
        <v>52.961382499999999</v>
      </c>
      <c r="AD7" s="15">
        <v>0</v>
      </c>
      <c r="AE7" s="15">
        <v>52.961382499999999</v>
      </c>
      <c r="AF7" s="15">
        <v>24.198350000000001</v>
      </c>
      <c r="AG7" s="15">
        <v>0</v>
      </c>
      <c r="AH7" s="15">
        <v>24.198350000000001</v>
      </c>
      <c r="AI7" s="15">
        <v>24</v>
      </c>
      <c r="AJ7" s="15">
        <v>0</v>
      </c>
      <c r="AK7" s="15">
        <v>24</v>
      </c>
      <c r="AL7" s="15">
        <v>24</v>
      </c>
      <c r="AM7" s="15">
        <v>0</v>
      </c>
      <c r="AN7" s="15">
        <v>24</v>
      </c>
    </row>
    <row r="8" spans="1:40" ht="15" x14ac:dyDescent="0.25">
      <c r="A8" s="9" t="s">
        <v>52</v>
      </c>
      <c r="B8" s="5">
        <v>50.756327500000005</v>
      </c>
      <c r="C8" s="5">
        <v>68.063415000000006</v>
      </c>
      <c r="D8" s="5">
        <v>77.927792499999995</v>
      </c>
      <c r="E8" s="5">
        <v>84.334185000000005</v>
      </c>
      <c r="F8" s="5">
        <v>84.801569999999998</v>
      </c>
      <c r="G8" s="5">
        <v>77.372624999999999</v>
      </c>
      <c r="H8" s="5">
        <v>79.987375</v>
      </c>
      <c r="I8" s="5">
        <v>72.345249999999993</v>
      </c>
      <c r="J8" s="5">
        <v>73.200249999999997</v>
      </c>
      <c r="K8" s="5">
        <v>60</v>
      </c>
      <c r="L8" s="5">
        <v>47.5</v>
      </c>
      <c r="M8" s="5">
        <v>47.5</v>
      </c>
      <c r="N8" s="5">
        <v>47.5</v>
      </c>
      <c r="O8" s="5">
        <v>33</v>
      </c>
      <c r="P8" s="5">
        <v>33</v>
      </c>
      <c r="Q8" s="5">
        <v>22</v>
      </c>
      <c r="R8" s="5">
        <v>22</v>
      </c>
      <c r="S8" s="5">
        <v>220</v>
      </c>
      <c r="T8" s="5">
        <v>0</v>
      </c>
      <c r="U8" s="5">
        <v>0</v>
      </c>
      <c r="V8" s="15">
        <v>0</v>
      </c>
      <c r="W8" s="15">
        <v>0</v>
      </c>
      <c r="X8" s="15">
        <v>0.38781500000000002</v>
      </c>
      <c r="Y8" s="15">
        <v>0.38781500000000002</v>
      </c>
      <c r="Z8" s="15">
        <v>0</v>
      </c>
      <c r="AA8" s="15">
        <v>0.54214249999999997</v>
      </c>
      <c r="AB8" s="15">
        <v>0.54214249999999997</v>
      </c>
      <c r="AC8" s="15">
        <v>182.38568749999999</v>
      </c>
      <c r="AD8" s="15">
        <v>0.76195000000000002</v>
      </c>
      <c r="AE8" s="15">
        <v>183.1476375</v>
      </c>
      <c r="AF8" s="15">
        <v>105.11693750000001</v>
      </c>
      <c r="AG8" s="15">
        <v>0.76195000000000002</v>
      </c>
      <c r="AH8" s="15">
        <v>105.8788875</v>
      </c>
      <c r="AI8" s="15">
        <v>118.39113</v>
      </c>
      <c r="AJ8" s="15">
        <v>0.72385250000000001</v>
      </c>
      <c r="AK8" s="15">
        <v>119.11498250000001</v>
      </c>
      <c r="AL8" s="15">
        <v>118.39113</v>
      </c>
      <c r="AM8" s="15">
        <v>0</v>
      </c>
      <c r="AN8" s="15">
        <v>118.39113</v>
      </c>
    </row>
    <row r="9" spans="1:40" ht="15" x14ac:dyDescent="0.25">
      <c r="A9" s="10" t="s">
        <v>57</v>
      </c>
      <c r="B9" s="8">
        <v>6166.637920000001</v>
      </c>
      <c r="C9" s="8">
        <v>7173.150455</v>
      </c>
      <c r="D9" s="8">
        <v>7492.502667499999</v>
      </c>
      <c r="E9" s="8">
        <v>8593.6645224999993</v>
      </c>
      <c r="F9" s="8">
        <v>8920.4917549999991</v>
      </c>
      <c r="G9" s="8">
        <v>10550.662112499998</v>
      </c>
      <c r="H9" s="8">
        <v>10470.76096</v>
      </c>
      <c r="I9" s="8">
        <v>0</v>
      </c>
      <c r="J9" s="8">
        <v>0</v>
      </c>
      <c r="K9" s="8">
        <v>0</v>
      </c>
      <c r="L9" s="8">
        <v>0</v>
      </c>
      <c r="M9" s="8">
        <v>0</v>
      </c>
      <c r="N9" s="8">
        <v>0</v>
      </c>
      <c r="O9" s="8">
        <v>0</v>
      </c>
      <c r="P9" s="8">
        <v>0</v>
      </c>
      <c r="Q9" s="8">
        <v>0</v>
      </c>
      <c r="R9" s="8">
        <v>0</v>
      </c>
      <c r="S9" s="8">
        <v>0</v>
      </c>
      <c r="T9" s="8">
        <v>0</v>
      </c>
      <c r="U9" s="8">
        <v>0</v>
      </c>
      <c r="V9" s="8">
        <v>2994.2792399999998</v>
      </c>
      <c r="W9" s="8">
        <v>2476.2807175000003</v>
      </c>
      <c r="X9" s="8">
        <v>337.51906749999995</v>
      </c>
      <c r="Y9" s="8">
        <v>2813.7997850000002</v>
      </c>
      <c r="Z9" s="8">
        <v>2369.7160400000002</v>
      </c>
      <c r="AA9" s="8">
        <v>582.67553249999992</v>
      </c>
      <c r="AB9" s="8">
        <v>2952.3915725000002</v>
      </c>
      <c r="AC9" s="8">
        <v>2157.9960899999996</v>
      </c>
      <c r="AD9" s="8">
        <v>760.07119999999998</v>
      </c>
      <c r="AE9" s="8">
        <v>2918.0672899999995</v>
      </c>
      <c r="AF9" s="8">
        <v>2003.5931375</v>
      </c>
      <c r="AG9" s="8">
        <v>813.97743000000003</v>
      </c>
      <c r="AH9" s="8">
        <v>2817.5705674999999</v>
      </c>
      <c r="AI9" s="8">
        <v>1742.8643599999998</v>
      </c>
      <c r="AJ9" s="8">
        <v>614.48557500000004</v>
      </c>
      <c r="AK9" s="8">
        <v>2357.3499349999997</v>
      </c>
      <c r="AL9" s="8">
        <v>1734.948885</v>
      </c>
      <c r="AM9" s="8">
        <v>181.61662749999999</v>
      </c>
      <c r="AN9" s="8">
        <v>1916.5655125000001</v>
      </c>
    </row>
    <row r="10" spans="1:40" ht="15" x14ac:dyDescent="0.25">
      <c r="A10" s="9" t="s">
        <v>134</v>
      </c>
      <c r="B10" s="5">
        <v>0</v>
      </c>
      <c r="C10" s="5">
        <v>0</v>
      </c>
      <c r="D10" s="5">
        <v>0</v>
      </c>
      <c r="E10" s="5">
        <v>0</v>
      </c>
      <c r="F10" s="5">
        <v>40</v>
      </c>
      <c r="G10" s="5">
        <v>136.75</v>
      </c>
      <c r="H10" s="5">
        <v>668.91927499999997</v>
      </c>
      <c r="I10" s="5">
        <v>11359.471275000002</v>
      </c>
      <c r="J10" s="5">
        <v>12444.865655000001</v>
      </c>
      <c r="K10" s="5">
        <v>14154.381039999998</v>
      </c>
      <c r="L10" s="5">
        <v>14054.236304999999</v>
      </c>
      <c r="M10" s="5">
        <v>14585.0505925</v>
      </c>
      <c r="N10" s="5">
        <v>14241.701560000001</v>
      </c>
      <c r="O10" s="5">
        <v>13563.270630000001</v>
      </c>
      <c r="P10" s="5">
        <v>12480.266962500002</v>
      </c>
      <c r="Q10" s="5">
        <v>12913.156247500001</v>
      </c>
      <c r="R10" s="5">
        <v>15232.562349999998</v>
      </c>
      <c r="S10" s="5">
        <v>7884.9828449999995</v>
      </c>
      <c r="T10" s="5">
        <v>5001.8550700000005</v>
      </c>
      <c r="U10" s="5">
        <v>3287.6634050000002</v>
      </c>
    </row>
    <row r="11" spans="1:40" ht="15" x14ac:dyDescent="0.25">
      <c r="A11" s="9" t="s">
        <v>88</v>
      </c>
      <c r="B11" s="5">
        <v>0</v>
      </c>
      <c r="C11" s="5">
        <v>0</v>
      </c>
      <c r="D11" s="5">
        <v>0</v>
      </c>
      <c r="E11" s="5">
        <v>0</v>
      </c>
      <c r="F11" s="5">
        <v>0</v>
      </c>
      <c r="G11" s="5">
        <v>0</v>
      </c>
      <c r="H11" s="5">
        <v>0</v>
      </c>
      <c r="I11" s="5">
        <v>171.25</v>
      </c>
      <c r="J11" s="5">
        <v>947.25</v>
      </c>
      <c r="K11" s="5">
        <v>1264.25</v>
      </c>
      <c r="L11" s="5">
        <v>1404.5</v>
      </c>
      <c r="M11" s="5">
        <v>1615.25</v>
      </c>
      <c r="N11" s="5">
        <v>1474.5</v>
      </c>
      <c r="O11" s="5">
        <v>1299.5</v>
      </c>
      <c r="P11" s="5">
        <v>1900.5</v>
      </c>
      <c r="Q11" s="5">
        <v>2048</v>
      </c>
      <c r="R11" s="5">
        <v>2079.75</v>
      </c>
      <c r="S11" s="5">
        <v>1556.6033500000001</v>
      </c>
      <c r="T11" s="5">
        <v>661.85334999999998</v>
      </c>
      <c r="U11" s="5">
        <v>542.60334999999998</v>
      </c>
      <c r="V11" s="15">
        <v>584.60334999999998</v>
      </c>
      <c r="W11" s="15">
        <v>0</v>
      </c>
      <c r="X11" s="15">
        <v>222.96333749999999</v>
      </c>
      <c r="Y11" s="15">
        <v>222.96333749999999</v>
      </c>
      <c r="Z11" s="15">
        <v>0</v>
      </c>
      <c r="AA11" s="15">
        <v>457.1083375</v>
      </c>
      <c r="AB11" s="15">
        <v>457.1083375</v>
      </c>
      <c r="AC11" s="15">
        <v>0</v>
      </c>
      <c r="AD11" s="15">
        <v>691.79749000000004</v>
      </c>
      <c r="AE11" s="15">
        <v>691.79749000000004</v>
      </c>
      <c r="AF11" s="15">
        <v>0</v>
      </c>
      <c r="AG11" s="15">
        <v>917.32311500000003</v>
      </c>
      <c r="AH11" s="15">
        <v>917.32311500000003</v>
      </c>
      <c r="AI11" s="15">
        <v>0</v>
      </c>
      <c r="AJ11" s="15">
        <v>712.2720875</v>
      </c>
      <c r="AK11" s="15">
        <v>712.2720875</v>
      </c>
      <c r="AL11" s="15">
        <v>0</v>
      </c>
      <c r="AM11" s="15">
        <v>0</v>
      </c>
      <c r="AN11" s="15">
        <v>0</v>
      </c>
    </row>
    <row r="12" spans="1:40" ht="15" x14ac:dyDescent="0.25">
      <c r="A12" s="10" t="s">
        <v>58</v>
      </c>
      <c r="B12" s="8">
        <v>6166.637920000001</v>
      </c>
      <c r="C12" s="8">
        <v>7173.150455</v>
      </c>
      <c r="D12" s="8">
        <v>7492.502667499999</v>
      </c>
      <c r="E12" s="8">
        <v>8593.6645224999993</v>
      </c>
      <c r="F12" s="8">
        <v>8960.4917549999991</v>
      </c>
      <c r="G12" s="8">
        <v>10687.412112499998</v>
      </c>
      <c r="H12" s="8">
        <v>11139.680235</v>
      </c>
      <c r="I12" s="8">
        <v>11530.721275000002</v>
      </c>
      <c r="J12" s="8">
        <v>13392.115655000001</v>
      </c>
      <c r="K12" s="8">
        <v>15418.631039999998</v>
      </c>
      <c r="L12" s="8">
        <v>15458.736304999999</v>
      </c>
      <c r="M12" s="8">
        <v>16200.3005925</v>
      </c>
      <c r="N12" s="8">
        <v>15716.201560000001</v>
      </c>
      <c r="O12" s="8">
        <v>14862.770630000001</v>
      </c>
      <c r="P12" s="8">
        <v>14380.766962500002</v>
      </c>
      <c r="Q12" s="8">
        <v>14961.156247500001</v>
      </c>
      <c r="R12" s="8">
        <v>17312.312349999997</v>
      </c>
      <c r="S12" s="8">
        <v>9441.5861949999999</v>
      </c>
      <c r="T12" s="8">
        <v>5663.7084200000008</v>
      </c>
      <c r="U12" s="8">
        <v>3830.2667550000001</v>
      </c>
      <c r="V12" s="8">
        <v>3578.8825899999997</v>
      </c>
      <c r="W12" s="8">
        <v>2476.2807175000003</v>
      </c>
      <c r="X12" s="8">
        <v>560.48240499999997</v>
      </c>
      <c r="Y12" s="8">
        <v>3036.7631225000005</v>
      </c>
      <c r="Z12" s="8">
        <v>2369.7160400000002</v>
      </c>
      <c r="AA12" s="8">
        <v>1039.78387</v>
      </c>
      <c r="AB12" s="8">
        <v>3409.4999100000005</v>
      </c>
      <c r="AC12" s="8">
        <v>2157.9960899999996</v>
      </c>
      <c r="AD12" s="8">
        <v>1451.86869</v>
      </c>
      <c r="AE12" s="8">
        <v>3609.8647799999999</v>
      </c>
      <c r="AF12" s="8">
        <v>2003.5931375</v>
      </c>
      <c r="AG12" s="8">
        <v>1731.3005450000001</v>
      </c>
      <c r="AH12" s="8">
        <v>3734.8936825000001</v>
      </c>
      <c r="AI12" s="8">
        <v>1742.8643599999998</v>
      </c>
      <c r="AJ12" s="8">
        <v>1326.7576625000002</v>
      </c>
      <c r="AK12" s="8">
        <v>3069.6220224999997</v>
      </c>
      <c r="AL12" s="8">
        <v>1734.948885</v>
      </c>
      <c r="AM12" s="8">
        <v>181.61662749999999</v>
      </c>
      <c r="AN12" s="8">
        <v>1916.5655125000001</v>
      </c>
    </row>
    <row r="13" spans="1:40" ht="15" x14ac:dyDescent="0.25">
      <c r="A13" s="9"/>
      <c r="B13" s="5"/>
      <c r="C13" s="5"/>
      <c r="D13" s="5"/>
      <c r="E13" s="5"/>
      <c r="F13" s="5"/>
      <c r="G13" s="5"/>
      <c r="H13" s="5"/>
      <c r="I13" s="5"/>
      <c r="J13" s="5"/>
      <c r="K13" s="5"/>
      <c r="L13" s="5"/>
      <c r="M13" s="5"/>
      <c r="N13" s="5"/>
      <c r="O13" s="5"/>
      <c r="P13" s="5"/>
      <c r="Q13" s="5"/>
      <c r="R13" s="5"/>
      <c r="S13" s="5"/>
      <c r="T13" s="5"/>
      <c r="U13" s="5"/>
    </row>
    <row r="14" spans="1:40" ht="15" x14ac:dyDescent="0.25">
      <c r="A14" s="9" t="s">
        <v>17</v>
      </c>
      <c r="B14" s="5"/>
      <c r="C14" s="5"/>
      <c r="D14" s="5"/>
      <c r="E14" s="5"/>
      <c r="F14" s="5"/>
      <c r="G14" s="5"/>
      <c r="H14" s="5"/>
      <c r="I14" s="5"/>
      <c r="J14" s="5"/>
      <c r="K14" s="5"/>
      <c r="L14" s="5"/>
      <c r="M14" s="5"/>
      <c r="N14" s="5"/>
      <c r="O14" s="5"/>
      <c r="P14" s="5"/>
      <c r="Q14" s="5"/>
      <c r="R14" s="5"/>
      <c r="S14" s="5"/>
      <c r="T14" s="5"/>
      <c r="U14" s="5"/>
      <c r="V14" s="15"/>
      <c r="W14" s="15"/>
      <c r="X14" s="15"/>
      <c r="Y14" s="15"/>
      <c r="Z14" s="15"/>
      <c r="AA14" s="15"/>
      <c r="AB14" s="15"/>
      <c r="AC14" s="15"/>
      <c r="AD14" s="15"/>
      <c r="AE14" s="15"/>
      <c r="AF14" s="15"/>
      <c r="AG14" s="15"/>
      <c r="AH14" s="15"/>
      <c r="AI14" s="15"/>
      <c r="AJ14" s="15"/>
      <c r="AK14" s="15"/>
      <c r="AL14" s="15"/>
      <c r="AM14" s="15"/>
      <c r="AN14" s="15"/>
    </row>
    <row r="15" spans="1:40" ht="15" x14ac:dyDescent="0.25">
      <c r="A15" s="9" t="s">
        <v>135</v>
      </c>
      <c r="B15" s="5">
        <v>1500</v>
      </c>
      <c r="C15" s="5">
        <v>1500</v>
      </c>
      <c r="D15" s="5">
        <v>1500</v>
      </c>
      <c r="E15" s="5">
        <v>1500</v>
      </c>
      <c r="F15" s="5">
        <v>1500</v>
      </c>
      <c r="G15" s="5">
        <v>1500</v>
      </c>
      <c r="H15" s="5">
        <v>1500</v>
      </c>
      <c r="I15" s="5">
        <v>1500</v>
      </c>
      <c r="J15" s="5">
        <v>1500</v>
      </c>
      <c r="K15" s="5">
        <v>1500</v>
      </c>
      <c r="L15" s="5">
        <v>1500</v>
      </c>
      <c r="M15" s="5">
        <v>1500</v>
      </c>
      <c r="N15" s="5">
        <v>1500</v>
      </c>
      <c r="O15" s="5">
        <v>1500</v>
      </c>
      <c r="P15" s="5">
        <v>1500</v>
      </c>
      <c r="Q15" s="5">
        <v>1500</v>
      </c>
      <c r="R15" s="5">
        <v>1500</v>
      </c>
      <c r="S15" s="5">
        <v>1500</v>
      </c>
      <c r="T15" s="5">
        <v>1500</v>
      </c>
      <c r="U15" s="5">
        <v>1500</v>
      </c>
      <c r="V15" s="15">
        <v>1500</v>
      </c>
      <c r="W15" s="15">
        <v>1500</v>
      </c>
      <c r="X15" s="15">
        <v>125</v>
      </c>
      <c r="Y15" s="15">
        <v>1625</v>
      </c>
      <c r="Z15" s="15">
        <v>1507.1455800000001</v>
      </c>
      <c r="AA15" s="15">
        <v>125</v>
      </c>
      <c r="AB15" s="15">
        <v>1632.1455800000001</v>
      </c>
      <c r="AC15" s="15">
        <v>1380.2332974999999</v>
      </c>
      <c r="AD15" s="15">
        <v>125</v>
      </c>
      <c r="AE15" s="15">
        <v>1505.2332974999999</v>
      </c>
      <c r="AF15" s="15">
        <v>1326.3440499999999</v>
      </c>
      <c r="AG15" s="15">
        <v>125</v>
      </c>
      <c r="AH15" s="15">
        <v>1451.3440499999999</v>
      </c>
      <c r="AI15" s="15">
        <v>1668.74611</v>
      </c>
      <c r="AJ15" s="15">
        <v>125</v>
      </c>
      <c r="AK15" s="15">
        <v>1793.74611</v>
      </c>
      <c r="AL15" s="15">
        <v>1681.2954999999999</v>
      </c>
      <c r="AM15" s="15">
        <v>125</v>
      </c>
      <c r="AN15" s="15">
        <v>1806.2954999999999</v>
      </c>
    </row>
    <row r="16" spans="1:40" ht="15" x14ac:dyDescent="0.25">
      <c r="A16" s="9" t="s">
        <v>136</v>
      </c>
      <c r="B16" s="5">
        <v>177.35567</v>
      </c>
      <c r="C16" s="5">
        <v>209.77987250000001</v>
      </c>
      <c r="D16" s="5">
        <v>210.6086225</v>
      </c>
      <c r="E16" s="5">
        <v>274.6123675</v>
      </c>
      <c r="F16" s="5">
        <v>275.94893500000001</v>
      </c>
      <c r="G16" s="5">
        <v>326.32097499999998</v>
      </c>
      <c r="H16" s="5">
        <v>330.88858500000003</v>
      </c>
      <c r="I16" s="5">
        <v>413.53579500000001</v>
      </c>
      <c r="J16" s="5">
        <v>412.85782</v>
      </c>
      <c r="K16" s="5">
        <v>456.47639249999997</v>
      </c>
      <c r="L16" s="5">
        <v>469.68253249999998</v>
      </c>
      <c r="M16" s="5">
        <v>536.2010325</v>
      </c>
      <c r="N16" s="5">
        <v>536.07178250000004</v>
      </c>
      <c r="O16" s="5">
        <v>587.51178249999998</v>
      </c>
      <c r="P16" s="5">
        <v>587.51178249999998</v>
      </c>
      <c r="Q16" s="5">
        <v>516.47984250000002</v>
      </c>
      <c r="R16" s="5">
        <v>420.3289575</v>
      </c>
      <c r="S16" s="5">
        <v>375.73384250000004</v>
      </c>
      <c r="T16" s="5">
        <v>327.02404749999999</v>
      </c>
      <c r="U16" s="5">
        <v>356.27564000000001</v>
      </c>
      <c r="V16" s="15">
        <v>313.41715249999999</v>
      </c>
      <c r="W16" s="15">
        <v>12.915464999999999</v>
      </c>
      <c r="X16" s="15">
        <v>12.4035625</v>
      </c>
      <c r="Y16" s="15">
        <v>25.319027499999997</v>
      </c>
      <c r="Z16" s="15">
        <v>9.8495550000000005</v>
      </c>
      <c r="AA16" s="15">
        <v>12.5</v>
      </c>
      <c r="AB16" s="15">
        <v>22.349555000000002</v>
      </c>
      <c r="AC16" s="15">
        <v>0</v>
      </c>
      <c r="AD16" s="15">
        <v>12.8194</v>
      </c>
      <c r="AE16" s="15">
        <v>12.8194</v>
      </c>
      <c r="AF16" s="15">
        <v>0</v>
      </c>
      <c r="AG16" s="15">
        <v>12.684905000000001</v>
      </c>
      <c r="AH16" s="15">
        <v>12.684905000000001</v>
      </c>
      <c r="AI16" s="15">
        <v>0</v>
      </c>
      <c r="AJ16" s="15">
        <v>0.44951249999999998</v>
      </c>
      <c r="AK16" s="15">
        <v>0.44951249999999998</v>
      </c>
      <c r="AL16" s="15">
        <v>0</v>
      </c>
      <c r="AM16" s="15">
        <v>0</v>
      </c>
      <c r="AN16" s="15">
        <v>0</v>
      </c>
    </row>
    <row r="17" spans="1:40" ht="15" x14ac:dyDescent="0.25">
      <c r="A17" s="9" t="s">
        <v>137</v>
      </c>
      <c r="B17" s="5">
        <v>617.29999999999995</v>
      </c>
      <c r="C17" s="5">
        <v>935.42499999999995</v>
      </c>
      <c r="D17" s="5">
        <v>1002.7</v>
      </c>
      <c r="E17" s="5">
        <v>1625.4</v>
      </c>
      <c r="F17" s="5">
        <v>1730.35</v>
      </c>
      <c r="G17" s="5">
        <v>2544.2750000000001</v>
      </c>
      <c r="H17" s="5">
        <v>2437.3000000000002</v>
      </c>
      <c r="I17" s="5">
        <v>2677.9250000000002</v>
      </c>
      <c r="J17" s="5">
        <v>2676.85</v>
      </c>
      <c r="K17" s="5">
        <v>3174.625</v>
      </c>
      <c r="L17" s="5">
        <v>3350.3249999999998</v>
      </c>
      <c r="M17" s="5">
        <v>3489.875</v>
      </c>
      <c r="N17" s="5">
        <v>3101.2249999999999</v>
      </c>
      <c r="O17" s="5">
        <v>2463.9499999999998</v>
      </c>
      <c r="P17" s="5">
        <v>1364.0250000000001</v>
      </c>
      <c r="Q17" s="5">
        <v>1323.1</v>
      </c>
      <c r="R17" s="5">
        <v>1488.9750000000001</v>
      </c>
      <c r="S17" s="5">
        <v>974.17500000000007</v>
      </c>
      <c r="T17" s="5">
        <v>32.225000000000001</v>
      </c>
      <c r="U17" s="5">
        <v>26.324999999999999</v>
      </c>
      <c r="V17" s="15">
        <v>23.675000000000001</v>
      </c>
      <c r="W17" s="15">
        <v>21.574999999999999</v>
      </c>
      <c r="X17" s="15">
        <v>98.55</v>
      </c>
      <c r="Y17" s="15">
        <v>120.125</v>
      </c>
      <c r="Z17" s="15">
        <v>8.35</v>
      </c>
      <c r="AA17" s="15">
        <v>153.41249999999999</v>
      </c>
      <c r="AB17" s="15">
        <v>161.76249999999999</v>
      </c>
      <c r="AC17" s="15">
        <v>8.35</v>
      </c>
      <c r="AD17" s="15">
        <v>285.14999999999998</v>
      </c>
      <c r="AE17" s="15">
        <v>293.5</v>
      </c>
      <c r="AF17" s="15">
        <v>8.35</v>
      </c>
      <c r="AG17" s="15">
        <v>314.21249999999998</v>
      </c>
      <c r="AH17" s="15">
        <v>322.5625</v>
      </c>
      <c r="AI17" s="15">
        <v>0</v>
      </c>
      <c r="AJ17" s="15">
        <v>102.66249999999999</v>
      </c>
      <c r="AK17" s="15">
        <v>102.66249999999999</v>
      </c>
      <c r="AL17" s="15">
        <v>0</v>
      </c>
      <c r="AM17" s="15">
        <v>7.0750000000000002</v>
      </c>
      <c r="AN17" s="15">
        <v>7.0750000000000002</v>
      </c>
    </row>
    <row r="18" spans="1:40" ht="15" x14ac:dyDescent="0.25">
      <c r="A18" s="9" t="s">
        <v>138</v>
      </c>
      <c r="B18" s="5">
        <v>3507.7534224999999</v>
      </c>
      <c r="C18" s="5">
        <v>4201.3772049999998</v>
      </c>
      <c r="D18" s="5">
        <v>4495.3764275000003</v>
      </c>
      <c r="E18" s="5">
        <v>4691.8334199999999</v>
      </c>
      <c r="F18" s="5">
        <v>4826.9948299999996</v>
      </c>
      <c r="G18" s="5">
        <v>5651.5794850000002</v>
      </c>
      <c r="H18" s="5">
        <v>5503.4825575000004</v>
      </c>
      <c r="I18" s="5">
        <v>6338.3371575000001</v>
      </c>
      <c r="J18" s="5">
        <v>7222.8542575000001</v>
      </c>
      <c r="K18" s="5">
        <v>7897.5114974999997</v>
      </c>
      <c r="L18" s="5">
        <v>8020.9211775000003</v>
      </c>
      <c r="M18" s="5">
        <v>8330.0628625000008</v>
      </c>
      <c r="N18" s="5">
        <v>8430.1085925000007</v>
      </c>
      <c r="O18" s="5">
        <v>8501.5021424999995</v>
      </c>
      <c r="P18" s="5">
        <v>8085.2305024999996</v>
      </c>
      <c r="Q18" s="5">
        <v>8939.0043724999996</v>
      </c>
      <c r="R18" s="5">
        <v>11005.0624025</v>
      </c>
      <c r="S18" s="5">
        <v>4738.5655925000001</v>
      </c>
      <c r="T18" s="5">
        <v>1950.2697674999999</v>
      </c>
      <c r="U18" s="5">
        <v>1281.7311975000002</v>
      </c>
      <c r="V18" s="15">
        <v>866.71004500000004</v>
      </c>
      <c r="W18" s="15">
        <v>638.768235</v>
      </c>
      <c r="X18" s="15">
        <v>77.864217499999995</v>
      </c>
      <c r="Y18" s="15">
        <v>716.6324525</v>
      </c>
      <c r="Z18" s="15">
        <v>545.67940750000002</v>
      </c>
      <c r="AA18" s="15">
        <v>219.96733</v>
      </c>
      <c r="AB18" s="15">
        <v>765.64673749999997</v>
      </c>
      <c r="AC18" s="15">
        <v>460.80580750000001</v>
      </c>
      <c r="AD18" s="15">
        <v>286.87887749999999</v>
      </c>
      <c r="AE18" s="15">
        <v>747.68468499999994</v>
      </c>
      <c r="AF18" s="15">
        <v>403.30629750000003</v>
      </c>
      <c r="AG18" s="15">
        <v>247.7276225</v>
      </c>
      <c r="AH18" s="15">
        <v>651.03392000000008</v>
      </c>
      <c r="AI18" s="15">
        <v>47.229927500000002</v>
      </c>
      <c r="AJ18" s="15">
        <v>188.30983749999999</v>
      </c>
      <c r="AK18" s="15">
        <v>235.53976499999999</v>
      </c>
      <c r="AL18" s="15">
        <v>22.107827499999999</v>
      </c>
      <c r="AM18" s="15">
        <v>0</v>
      </c>
      <c r="AN18" s="15">
        <v>22.107827499999999</v>
      </c>
    </row>
    <row r="19" spans="1:40" ht="15" x14ac:dyDescent="0.25">
      <c r="A19" s="9" t="s">
        <v>139</v>
      </c>
      <c r="B19" s="5">
        <v>180.92172249999999</v>
      </c>
      <c r="C19" s="5">
        <v>99.126512500000004</v>
      </c>
      <c r="D19" s="5">
        <v>152.0608325</v>
      </c>
      <c r="E19" s="5">
        <v>228.7198525</v>
      </c>
      <c r="F19" s="5">
        <v>198.91069250000001</v>
      </c>
      <c r="G19" s="5">
        <v>197.91723999999999</v>
      </c>
      <c r="H19" s="5">
        <v>353.90426250000002</v>
      </c>
      <c r="I19" s="5">
        <v>147.6390275</v>
      </c>
      <c r="J19" s="5">
        <v>385.63470749999999</v>
      </c>
      <c r="K19" s="5">
        <v>391.32804249999998</v>
      </c>
      <c r="L19" s="5">
        <v>313.49446999999998</v>
      </c>
      <c r="M19" s="5">
        <v>418.30016999999998</v>
      </c>
      <c r="N19" s="5">
        <v>306.82308749999999</v>
      </c>
      <c r="O19" s="5">
        <v>213.2203925</v>
      </c>
      <c r="P19" s="5">
        <v>294.37146999999999</v>
      </c>
      <c r="Q19" s="5">
        <v>188.49749</v>
      </c>
      <c r="R19" s="5">
        <v>399.09305000000006</v>
      </c>
      <c r="S19" s="5">
        <v>0</v>
      </c>
      <c r="T19" s="5">
        <v>0</v>
      </c>
      <c r="U19" s="5">
        <v>8.5242500000000003</v>
      </c>
      <c r="V19" s="15">
        <v>0</v>
      </c>
      <c r="W19" s="15">
        <v>12.1533125</v>
      </c>
      <c r="X19" s="15">
        <v>14.6929275</v>
      </c>
      <c r="Y19" s="15">
        <v>26.846240000000002</v>
      </c>
      <c r="Z19" s="15">
        <v>20.186002500000001</v>
      </c>
      <c r="AA19" s="15">
        <v>52.379899999999999</v>
      </c>
      <c r="AB19" s="15">
        <v>72.565902499999993</v>
      </c>
      <c r="AC19" s="15">
        <v>58.649027500000003</v>
      </c>
      <c r="AD19" s="15">
        <v>31.6320725</v>
      </c>
      <c r="AE19" s="15">
        <v>90.281100000000009</v>
      </c>
      <c r="AF19" s="15">
        <v>17.801760000000002</v>
      </c>
      <c r="AG19" s="15">
        <v>102.953065</v>
      </c>
      <c r="AH19" s="15">
        <v>120.754825</v>
      </c>
      <c r="AI19" s="15">
        <v>0</v>
      </c>
      <c r="AJ19" s="15">
        <v>55.563639999999999</v>
      </c>
      <c r="AK19" s="15">
        <v>55.563639999999999</v>
      </c>
      <c r="AL19" s="15">
        <v>0</v>
      </c>
      <c r="AM19" s="15">
        <v>0</v>
      </c>
      <c r="AN19" s="15">
        <v>0</v>
      </c>
    </row>
    <row r="20" spans="1:40" ht="15" x14ac:dyDescent="0.25">
      <c r="A20" s="9" t="s">
        <v>140</v>
      </c>
      <c r="B20" s="5">
        <v>0</v>
      </c>
      <c r="C20" s="5">
        <v>0</v>
      </c>
      <c r="D20" s="5">
        <v>0</v>
      </c>
      <c r="E20" s="5">
        <v>0</v>
      </c>
      <c r="F20" s="5">
        <v>0</v>
      </c>
      <c r="G20" s="5">
        <v>0</v>
      </c>
      <c r="H20" s="5">
        <v>0</v>
      </c>
      <c r="I20" s="5">
        <v>0</v>
      </c>
      <c r="J20" s="5">
        <v>0</v>
      </c>
      <c r="K20" s="5">
        <v>0</v>
      </c>
      <c r="L20" s="5">
        <v>0</v>
      </c>
      <c r="M20" s="5">
        <v>0</v>
      </c>
      <c r="N20" s="5">
        <v>0</v>
      </c>
      <c r="O20" s="5">
        <v>0</v>
      </c>
      <c r="P20" s="5">
        <v>0</v>
      </c>
      <c r="Q20" s="5">
        <v>0</v>
      </c>
      <c r="R20" s="5">
        <v>0</v>
      </c>
      <c r="S20" s="5">
        <v>0</v>
      </c>
      <c r="T20" s="5">
        <v>0</v>
      </c>
      <c r="U20" s="5">
        <v>0</v>
      </c>
    </row>
    <row r="21" spans="1:40" ht="15" x14ac:dyDescent="0.25">
      <c r="A21" s="11" t="s">
        <v>141</v>
      </c>
      <c r="B21" s="5">
        <v>44.076900000000002</v>
      </c>
      <c r="C21" s="5">
        <v>43.176900000000003</v>
      </c>
      <c r="D21" s="5">
        <v>42.846899999999998</v>
      </c>
      <c r="E21" s="5">
        <v>65.990752499999999</v>
      </c>
      <c r="F21" s="5">
        <v>65.960759999999993</v>
      </c>
      <c r="G21" s="5">
        <v>57.068759999999997</v>
      </c>
      <c r="H21" s="5">
        <v>50.633650000000003</v>
      </c>
      <c r="I21" s="5">
        <v>47.075650000000003</v>
      </c>
      <c r="J21" s="5">
        <v>47.075650000000003</v>
      </c>
      <c r="K21" s="5">
        <v>47.075650000000003</v>
      </c>
      <c r="L21" s="5">
        <v>47.075650000000003</v>
      </c>
      <c r="M21" s="5">
        <v>25.447150000000001</v>
      </c>
      <c r="N21" s="5">
        <v>25.447150000000001</v>
      </c>
      <c r="O21" s="5">
        <v>25.447150000000001</v>
      </c>
      <c r="P21" s="5">
        <v>25.447150000000001</v>
      </c>
      <c r="Q21" s="5">
        <v>2.5</v>
      </c>
      <c r="R21" s="5">
        <v>2.25</v>
      </c>
      <c r="S21" s="5">
        <v>1.6500000000000001</v>
      </c>
      <c r="T21" s="5">
        <v>0</v>
      </c>
      <c r="U21" s="5">
        <v>0</v>
      </c>
      <c r="V21" s="1">
        <v>0</v>
      </c>
      <c r="W21" s="1">
        <v>0</v>
      </c>
      <c r="X21" s="1">
        <v>0</v>
      </c>
      <c r="Y21" s="1">
        <v>0</v>
      </c>
      <c r="Z21" s="1">
        <v>0</v>
      </c>
      <c r="AA21" s="1">
        <v>0</v>
      </c>
      <c r="AB21" s="1">
        <v>0</v>
      </c>
      <c r="AC21" s="1">
        <v>0</v>
      </c>
      <c r="AD21" s="1">
        <v>0</v>
      </c>
      <c r="AE21" s="1">
        <v>0</v>
      </c>
      <c r="AF21" s="1">
        <v>0</v>
      </c>
      <c r="AG21" s="1">
        <v>0</v>
      </c>
      <c r="AH21" s="1">
        <v>0</v>
      </c>
      <c r="AI21" s="1">
        <v>7.2750000000000004</v>
      </c>
      <c r="AJ21" s="1">
        <v>0</v>
      </c>
      <c r="AK21" s="1">
        <v>7.2750000000000004</v>
      </c>
      <c r="AL21" s="1">
        <v>7.2750000000000004</v>
      </c>
      <c r="AM21" s="1">
        <v>0</v>
      </c>
      <c r="AN21" s="1">
        <v>7.2750000000000004</v>
      </c>
    </row>
    <row r="22" spans="1:40" ht="15" x14ac:dyDescent="0.25">
      <c r="A22" s="9" t="s">
        <v>131</v>
      </c>
      <c r="B22" s="5">
        <v>139.23020500000001</v>
      </c>
      <c r="C22" s="5">
        <v>184.26496500000002</v>
      </c>
      <c r="D22" s="5">
        <v>88.909885000000003</v>
      </c>
      <c r="E22" s="5">
        <v>207.10813000000002</v>
      </c>
      <c r="F22" s="5">
        <v>322.32656250000002</v>
      </c>
      <c r="G22" s="5">
        <v>273.5006525</v>
      </c>
      <c r="H22" s="5">
        <v>294.55190499999998</v>
      </c>
      <c r="I22" s="5">
        <v>234.95864499999999</v>
      </c>
      <c r="J22" s="5">
        <v>199.59321999999997</v>
      </c>
      <c r="K22" s="5">
        <v>687.36445749999996</v>
      </c>
      <c r="L22" s="5">
        <v>352.73747500000002</v>
      </c>
      <c r="M22" s="5">
        <v>285.16445500000003</v>
      </c>
      <c r="N22" s="5">
        <v>342.02594749999997</v>
      </c>
      <c r="O22" s="5">
        <v>271.63913749999995</v>
      </c>
      <c r="P22" s="5">
        <v>623.68105750000007</v>
      </c>
      <c r="Q22" s="5">
        <v>443.57454250000001</v>
      </c>
      <c r="R22" s="5">
        <v>416.85293999999999</v>
      </c>
      <c r="S22" s="5">
        <v>294.85840999999999</v>
      </c>
      <c r="T22" s="5">
        <v>1192.3362549999999</v>
      </c>
      <c r="U22" s="5">
        <v>114.80731750000001</v>
      </c>
      <c r="V22" s="15">
        <v>290.47704249999998</v>
      </c>
      <c r="W22" s="15">
        <v>290.86870499999998</v>
      </c>
      <c r="X22" s="15">
        <v>5.7869225000000002</v>
      </c>
      <c r="Y22" s="15">
        <v>296.65562749999998</v>
      </c>
      <c r="Z22" s="15">
        <v>278.505495</v>
      </c>
      <c r="AA22" s="15">
        <v>2.2412025</v>
      </c>
      <c r="AB22" s="15">
        <v>280.74669749999998</v>
      </c>
      <c r="AC22" s="15">
        <v>249.95795749999999</v>
      </c>
      <c r="AD22" s="15">
        <v>5.1263174999999999</v>
      </c>
      <c r="AE22" s="15">
        <v>255.08427499999999</v>
      </c>
      <c r="AF22" s="15">
        <v>247.79102999999998</v>
      </c>
      <c r="AG22" s="15">
        <v>3.2011950000000002</v>
      </c>
      <c r="AH22" s="15">
        <v>250.99222499999999</v>
      </c>
      <c r="AI22" s="15">
        <v>25.467655000000001</v>
      </c>
      <c r="AJ22" s="15">
        <v>137.53218000000001</v>
      </c>
      <c r="AK22" s="15">
        <v>162.99983500000002</v>
      </c>
      <c r="AL22" s="15">
        <v>20.1266775</v>
      </c>
      <c r="AM22" s="15">
        <v>49</v>
      </c>
      <c r="AN22" s="15">
        <v>69.1266775</v>
      </c>
    </row>
    <row r="23" spans="1:40" ht="15" x14ac:dyDescent="0.25">
      <c r="A23" s="9" t="s">
        <v>143</v>
      </c>
      <c r="B23" s="5">
        <v>0</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15">
        <v>0</v>
      </c>
      <c r="W23" s="15">
        <v>0</v>
      </c>
      <c r="X23" s="15">
        <v>3.2214375</v>
      </c>
      <c r="Y23" s="15">
        <v>3.2214375</v>
      </c>
      <c r="Z23" s="15">
        <v>0</v>
      </c>
      <c r="AA23" s="15">
        <v>17.174600000000002</v>
      </c>
      <c r="AB23" s="15">
        <v>17.174600000000002</v>
      </c>
      <c r="AC23" s="15">
        <v>0</v>
      </c>
      <c r="AD23" s="15">
        <v>13.464532500000001</v>
      </c>
      <c r="AE23" s="15">
        <v>13.464532500000001</v>
      </c>
      <c r="AF23" s="15">
        <v>0</v>
      </c>
      <c r="AG23" s="15">
        <v>8.1981424999999994</v>
      </c>
      <c r="AH23" s="15">
        <v>8.1981424999999994</v>
      </c>
      <c r="AI23" s="15">
        <v>-5.8543324999999999</v>
      </c>
      <c r="AJ23" s="15">
        <v>4.967905</v>
      </c>
      <c r="AK23" s="15">
        <v>-0.88642749999999992</v>
      </c>
      <c r="AL23" s="15">
        <v>4.1438800000000002</v>
      </c>
      <c r="AM23" s="15">
        <v>0.54162750000000004</v>
      </c>
      <c r="AN23" s="15">
        <v>4.6855074999999999</v>
      </c>
    </row>
    <row r="24" spans="1:40" ht="15" x14ac:dyDescent="0.25">
      <c r="A24" s="10" t="s">
        <v>59</v>
      </c>
      <c r="B24" s="8">
        <v>6166.6379200000001</v>
      </c>
      <c r="C24" s="8">
        <v>7173.1504550000009</v>
      </c>
      <c r="D24" s="8">
        <v>7492.502667499999</v>
      </c>
      <c r="E24" s="8">
        <v>8593.6645225000011</v>
      </c>
      <c r="F24" s="8">
        <v>8920.4917800000003</v>
      </c>
      <c r="G24" s="8">
        <v>10550.6621125</v>
      </c>
      <c r="H24" s="8">
        <v>10470.76096</v>
      </c>
      <c r="I24" s="8">
        <v>11359.471275000002</v>
      </c>
      <c r="J24" s="8">
        <v>12444.865655000001</v>
      </c>
      <c r="K24" s="8">
        <v>14154.38104</v>
      </c>
      <c r="L24" s="8">
        <v>14054.236305</v>
      </c>
      <c r="M24" s="8">
        <v>14585.050670000001</v>
      </c>
      <c r="N24" s="8">
        <v>14241.70156</v>
      </c>
      <c r="O24" s="8">
        <v>13563.270605</v>
      </c>
      <c r="P24" s="8">
        <v>12480.2669625</v>
      </c>
      <c r="Q24" s="8">
        <v>12913.156247500001</v>
      </c>
      <c r="R24" s="8">
        <v>15232.562349999998</v>
      </c>
      <c r="S24" s="8">
        <v>7884.9828450000005</v>
      </c>
      <c r="T24" s="8">
        <v>5001.8550700000005</v>
      </c>
      <c r="U24" s="8">
        <v>3287.6634050000007</v>
      </c>
      <c r="V24" s="8">
        <v>2994.2792400000003</v>
      </c>
      <c r="W24" s="8">
        <v>2476.2807174999998</v>
      </c>
      <c r="X24" s="8">
        <v>337.51906749999995</v>
      </c>
      <c r="Y24" s="8">
        <v>2813.7997849999997</v>
      </c>
      <c r="Z24" s="8">
        <v>2369.7160399999998</v>
      </c>
      <c r="AA24" s="8">
        <v>582.67553250000003</v>
      </c>
      <c r="AB24" s="8">
        <v>2952.3915724999997</v>
      </c>
      <c r="AC24" s="8">
        <v>2157.9960899999996</v>
      </c>
      <c r="AD24" s="8">
        <v>760.07119999999998</v>
      </c>
      <c r="AE24" s="8">
        <v>2918.0672899999995</v>
      </c>
      <c r="AF24" s="8">
        <v>2003.5931375</v>
      </c>
      <c r="AG24" s="8">
        <v>813.97742999999991</v>
      </c>
      <c r="AH24" s="8">
        <v>2817.5705674999999</v>
      </c>
      <c r="AI24" s="8">
        <v>1742.86436</v>
      </c>
      <c r="AJ24" s="8">
        <v>614.48557500000004</v>
      </c>
      <c r="AK24" s="8">
        <v>2357.3499350000002</v>
      </c>
      <c r="AL24" s="8">
        <v>1734.948885</v>
      </c>
      <c r="AM24" s="8">
        <v>181.61662749999999</v>
      </c>
      <c r="AN24" s="8">
        <v>1916.5655125000001</v>
      </c>
    </row>
    <row r="25" spans="1:40" ht="15" x14ac:dyDescent="0.25">
      <c r="A25" s="9" t="s">
        <v>144</v>
      </c>
      <c r="B25" s="5">
        <v>0</v>
      </c>
      <c r="C25" s="5">
        <v>0</v>
      </c>
      <c r="D25" s="5">
        <v>0</v>
      </c>
      <c r="E25" s="5">
        <v>0</v>
      </c>
      <c r="F25" s="5">
        <v>40</v>
      </c>
      <c r="G25" s="5">
        <v>136.75</v>
      </c>
      <c r="H25" s="5">
        <v>668.91927499999997</v>
      </c>
      <c r="I25" s="5">
        <v>171.25</v>
      </c>
      <c r="J25" s="5">
        <v>947.25</v>
      </c>
      <c r="K25" s="5">
        <v>1264.25</v>
      </c>
      <c r="L25" s="5">
        <v>1404.5</v>
      </c>
      <c r="M25" s="5">
        <v>1615.25</v>
      </c>
      <c r="N25" s="5">
        <v>1474.5</v>
      </c>
      <c r="O25" s="5">
        <v>1299.5</v>
      </c>
      <c r="P25" s="5">
        <v>1900.5</v>
      </c>
      <c r="Q25" s="5">
        <v>2048</v>
      </c>
      <c r="R25" s="5">
        <v>2079.75</v>
      </c>
      <c r="S25" s="5">
        <v>1556.6033500000001</v>
      </c>
      <c r="T25" s="5">
        <v>661.85334999999998</v>
      </c>
      <c r="U25" s="5">
        <v>542.60334999999998</v>
      </c>
    </row>
    <row r="26" spans="1:40" ht="15" x14ac:dyDescent="0.25">
      <c r="A26" s="9" t="s">
        <v>34</v>
      </c>
      <c r="B26" s="5">
        <v>0</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15">
        <v>584.60334999999998</v>
      </c>
      <c r="W26" s="15">
        <v>0</v>
      </c>
      <c r="X26" s="15">
        <v>222.96333749999999</v>
      </c>
      <c r="Y26" s="15">
        <v>222.96333749999999</v>
      </c>
      <c r="Z26" s="15">
        <v>0</v>
      </c>
      <c r="AA26" s="15">
        <v>457.1083375</v>
      </c>
      <c r="AB26" s="15">
        <v>457.1083375</v>
      </c>
      <c r="AC26" s="15">
        <v>0</v>
      </c>
      <c r="AD26" s="15">
        <v>691.79749000000004</v>
      </c>
      <c r="AE26" s="15">
        <v>691.79749000000004</v>
      </c>
      <c r="AF26" s="15">
        <v>0</v>
      </c>
      <c r="AG26" s="15">
        <v>917.32311500000003</v>
      </c>
      <c r="AH26" s="15">
        <v>917.32311500000003</v>
      </c>
      <c r="AI26" s="15">
        <v>0</v>
      </c>
      <c r="AJ26" s="15">
        <v>712.2720875</v>
      </c>
      <c r="AK26" s="15">
        <v>712.2720875</v>
      </c>
      <c r="AL26" s="15">
        <v>0</v>
      </c>
      <c r="AM26" s="15">
        <v>0</v>
      </c>
      <c r="AN26" s="15">
        <v>0</v>
      </c>
    </row>
    <row r="27" spans="1:40" ht="15" x14ac:dyDescent="0.25">
      <c r="A27" s="10" t="s">
        <v>60</v>
      </c>
      <c r="B27" s="8">
        <v>6166.6379200000001</v>
      </c>
      <c r="C27" s="8">
        <v>7173.1504550000009</v>
      </c>
      <c r="D27" s="8">
        <v>7492.502667499999</v>
      </c>
      <c r="E27" s="8">
        <v>8593.6645225000011</v>
      </c>
      <c r="F27" s="8">
        <v>8960.4917800000003</v>
      </c>
      <c r="G27" s="8">
        <v>10687.4121125</v>
      </c>
      <c r="H27" s="8">
        <v>11139.680235</v>
      </c>
      <c r="I27" s="8">
        <v>11530.721275000002</v>
      </c>
      <c r="J27" s="8">
        <v>13392.115655000001</v>
      </c>
      <c r="K27" s="8">
        <v>15418.63104</v>
      </c>
      <c r="L27" s="8">
        <v>15458.736305</v>
      </c>
      <c r="M27" s="8">
        <v>16200.300670000001</v>
      </c>
      <c r="N27" s="8">
        <v>15716.20156</v>
      </c>
      <c r="O27" s="8">
        <v>14862.770605</v>
      </c>
      <c r="P27" s="8">
        <v>14380.7669625</v>
      </c>
      <c r="Q27" s="8">
        <v>14961.156247500001</v>
      </c>
      <c r="R27" s="8">
        <v>17312.312349999997</v>
      </c>
      <c r="S27" s="8">
        <v>9441.5861950000017</v>
      </c>
      <c r="T27" s="8">
        <v>5663.7084200000008</v>
      </c>
      <c r="U27" s="8">
        <v>3830.2667550000006</v>
      </c>
      <c r="V27" s="8">
        <v>3578.8825900000002</v>
      </c>
      <c r="W27" s="8">
        <v>2476.2807174999998</v>
      </c>
      <c r="X27" s="8">
        <v>560.48240499999997</v>
      </c>
      <c r="Y27" s="8">
        <v>3036.7631224999996</v>
      </c>
      <c r="Z27" s="8">
        <v>2369.7160399999998</v>
      </c>
      <c r="AA27" s="8">
        <v>1039.78387</v>
      </c>
      <c r="AB27" s="8">
        <v>3409.4999099999995</v>
      </c>
      <c r="AC27" s="8">
        <v>2157.9960899999996</v>
      </c>
      <c r="AD27" s="8">
        <v>1451.86869</v>
      </c>
      <c r="AE27" s="8">
        <v>3609.8647799999999</v>
      </c>
      <c r="AF27" s="8">
        <v>2003.5931375</v>
      </c>
      <c r="AG27" s="8">
        <v>1731.3005450000001</v>
      </c>
      <c r="AH27" s="8">
        <v>3734.8936825000001</v>
      </c>
      <c r="AI27" s="8">
        <v>1742.86436</v>
      </c>
      <c r="AJ27" s="8">
        <v>1326.7576625000002</v>
      </c>
      <c r="AK27" s="8">
        <v>3069.6220225000002</v>
      </c>
      <c r="AL27" s="8">
        <v>1734.948885</v>
      </c>
      <c r="AM27" s="8">
        <v>181.61662749999999</v>
      </c>
      <c r="AN27" s="8">
        <v>1916.5655125000001</v>
      </c>
    </row>
    <row r="28" spans="1:40" ht="15" x14ac:dyDescent="0.25">
      <c r="V28"/>
      <c r="W28"/>
      <c r="X28"/>
      <c r="Y28"/>
      <c r="Z28"/>
      <c r="AA28"/>
      <c r="AB28"/>
      <c r="AC28"/>
      <c r="AD28"/>
      <c r="AE28"/>
      <c r="AF28"/>
      <c r="AG28"/>
      <c r="AH28"/>
      <c r="AI28"/>
      <c r="AJ28"/>
      <c r="AK28"/>
      <c r="AL28"/>
      <c r="AM28"/>
      <c r="AN28"/>
    </row>
    <row r="29" spans="1:40" ht="15" x14ac:dyDescent="0.25">
      <c r="V29"/>
      <c r="W29"/>
      <c r="X29"/>
      <c r="Y29"/>
      <c r="Z29"/>
      <c r="AA29"/>
      <c r="AB29"/>
      <c r="AC29"/>
      <c r="AD29"/>
      <c r="AE29"/>
      <c r="AF29"/>
      <c r="AG29"/>
      <c r="AH29"/>
      <c r="AI29"/>
      <c r="AJ29"/>
      <c r="AK29"/>
      <c r="AL29"/>
      <c r="AM29"/>
      <c r="AN29"/>
    </row>
    <row r="30" spans="1:40"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row>
    <row r="31" spans="1:40"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row>
    <row r="32" spans="1:40"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row>
    <row r="34" spans="2:40"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row>
    <row r="35" spans="2:40" ht="15" x14ac:dyDescent="0.25">
      <c r="V35"/>
      <c r="W35"/>
      <c r="X35"/>
      <c r="Y35"/>
      <c r="Z35"/>
      <c r="AA35"/>
      <c r="AB35"/>
      <c r="AC35"/>
      <c r="AD35"/>
      <c r="AE35"/>
      <c r="AF35"/>
      <c r="AG35"/>
      <c r="AH35"/>
      <c r="AI35"/>
      <c r="AJ35"/>
      <c r="AK35"/>
      <c r="AL35"/>
      <c r="AM35"/>
      <c r="AN35"/>
    </row>
    <row r="36" spans="2:40" ht="15" x14ac:dyDescent="0.25">
      <c r="V36"/>
      <c r="W36"/>
      <c r="X36"/>
      <c r="Y36"/>
      <c r="Z36"/>
      <c r="AA36"/>
      <c r="AB36"/>
      <c r="AC36"/>
      <c r="AD36"/>
      <c r="AE36"/>
      <c r="AF36"/>
      <c r="AG36"/>
      <c r="AH36"/>
      <c r="AI36"/>
      <c r="AJ36"/>
      <c r="AK36"/>
      <c r="AL36"/>
      <c r="AM36"/>
      <c r="AN36"/>
    </row>
    <row r="37" spans="2:40" ht="15" x14ac:dyDescent="0.25">
      <c r="V37"/>
      <c r="W37"/>
      <c r="X37"/>
      <c r="Y37"/>
      <c r="Z37"/>
      <c r="AA37"/>
      <c r="AB37"/>
      <c r="AC37"/>
      <c r="AD37"/>
      <c r="AE37"/>
      <c r="AF37"/>
      <c r="AG37"/>
      <c r="AH37"/>
      <c r="AI37"/>
      <c r="AJ37"/>
      <c r="AK37"/>
      <c r="AL37"/>
      <c r="AM37"/>
      <c r="AN37"/>
    </row>
    <row r="38" spans="2:40" ht="15" x14ac:dyDescent="0.25">
      <c r="V38"/>
      <c r="W38"/>
      <c r="X38"/>
      <c r="Y38"/>
      <c r="Z38"/>
      <c r="AA38"/>
      <c r="AB38"/>
      <c r="AC38"/>
      <c r="AD38"/>
      <c r="AE38"/>
      <c r="AF38"/>
      <c r="AG38"/>
      <c r="AH38"/>
      <c r="AI38"/>
      <c r="AJ38"/>
      <c r="AK38"/>
      <c r="AL38"/>
      <c r="AM38"/>
      <c r="AN38"/>
    </row>
    <row r="39" spans="2:40" ht="15" x14ac:dyDescent="0.25">
      <c r="V39"/>
      <c r="W39"/>
      <c r="X39"/>
      <c r="Y39"/>
      <c r="Z39"/>
      <c r="AA39"/>
      <c r="AB39"/>
      <c r="AC39"/>
      <c r="AD39"/>
      <c r="AE39"/>
      <c r="AF39"/>
      <c r="AG39"/>
      <c r="AH39"/>
      <c r="AI39"/>
      <c r="AJ39"/>
      <c r="AK39"/>
      <c r="AL39"/>
      <c r="AM39"/>
      <c r="AN39"/>
    </row>
    <row r="40" spans="2:40" ht="15" x14ac:dyDescent="0.25">
      <c r="V40"/>
      <c r="W40"/>
      <c r="X40"/>
      <c r="Y40"/>
      <c r="Z40"/>
      <c r="AA40"/>
      <c r="AB40"/>
      <c r="AC40"/>
      <c r="AD40"/>
      <c r="AE40"/>
      <c r="AF40"/>
      <c r="AG40"/>
      <c r="AH40"/>
      <c r="AI40"/>
      <c r="AJ40"/>
      <c r="AK40"/>
      <c r="AL40"/>
      <c r="AM40"/>
      <c r="AN40"/>
    </row>
    <row r="41" spans="2:40" ht="15" x14ac:dyDescent="0.25">
      <c r="V41"/>
      <c r="W41"/>
      <c r="X41"/>
      <c r="Y41"/>
      <c r="Z41"/>
      <c r="AA41"/>
      <c r="AB41"/>
      <c r="AC41"/>
      <c r="AD41"/>
      <c r="AE41"/>
      <c r="AF41"/>
      <c r="AG41"/>
      <c r="AH41"/>
      <c r="AI41"/>
      <c r="AJ41"/>
      <c r="AK41"/>
      <c r="AL41"/>
      <c r="AM41"/>
      <c r="AN41"/>
    </row>
    <row r="42" spans="2:40" ht="15" x14ac:dyDescent="0.25">
      <c r="V42"/>
      <c r="W42"/>
      <c r="X42"/>
      <c r="Y42"/>
      <c r="Z42"/>
      <c r="AA42"/>
      <c r="AB42"/>
      <c r="AC42"/>
      <c r="AD42"/>
      <c r="AE42"/>
      <c r="AF42"/>
      <c r="AG42"/>
      <c r="AH42"/>
      <c r="AI42"/>
      <c r="AJ42"/>
      <c r="AK42"/>
      <c r="AL42"/>
      <c r="AM42"/>
      <c r="AN42"/>
    </row>
    <row r="43" spans="2:40" ht="15" x14ac:dyDescent="0.25">
      <c r="V43"/>
      <c r="W43"/>
      <c r="X43"/>
      <c r="Y43"/>
      <c r="Z43"/>
      <c r="AA43"/>
      <c r="AB43"/>
      <c r="AC43"/>
      <c r="AD43"/>
      <c r="AE43"/>
      <c r="AF43"/>
      <c r="AG43"/>
      <c r="AH43"/>
      <c r="AI43"/>
      <c r="AJ43"/>
      <c r="AK43"/>
      <c r="AL43"/>
      <c r="AM43"/>
      <c r="AN43"/>
    </row>
    <row r="44" spans="2:40" ht="15" x14ac:dyDescent="0.25">
      <c r="V44"/>
      <c r="W44"/>
      <c r="X44"/>
      <c r="Y44"/>
      <c r="Z44"/>
      <c r="AA44"/>
      <c r="AB44"/>
      <c r="AC44"/>
      <c r="AD44"/>
      <c r="AE44"/>
      <c r="AF44"/>
      <c r="AG44"/>
      <c r="AH44"/>
      <c r="AI44"/>
      <c r="AJ44"/>
      <c r="AK44"/>
      <c r="AL44"/>
      <c r="AM44"/>
      <c r="AN44"/>
    </row>
    <row r="45" spans="2:40" ht="15" x14ac:dyDescent="0.25">
      <c r="V45"/>
      <c r="W45"/>
      <c r="X45"/>
      <c r="Y45"/>
      <c r="Z45"/>
      <c r="AA45"/>
      <c r="AB45"/>
      <c r="AC45"/>
      <c r="AD45"/>
      <c r="AE45"/>
      <c r="AF45"/>
      <c r="AG45"/>
      <c r="AH45"/>
      <c r="AI45"/>
      <c r="AJ45"/>
      <c r="AK45"/>
      <c r="AL45"/>
      <c r="AM45"/>
      <c r="AN45"/>
    </row>
    <row r="46" spans="2:40" ht="15" x14ac:dyDescent="0.25">
      <c r="V46"/>
      <c r="W46"/>
      <c r="X46"/>
      <c r="Y46"/>
      <c r="Z46"/>
      <c r="AA46"/>
      <c r="AB46"/>
      <c r="AC46"/>
      <c r="AD46"/>
      <c r="AE46"/>
      <c r="AF46"/>
      <c r="AG46"/>
      <c r="AH46"/>
      <c r="AI46"/>
      <c r="AJ46"/>
      <c r="AK46"/>
      <c r="AL46"/>
      <c r="AM46"/>
      <c r="AN46"/>
    </row>
    <row r="47" spans="2:40" ht="15" x14ac:dyDescent="0.25">
      <c r="V47"/>
      <c r="W47"/>
      <c r="X47"/>
      <c r="Y47"/>
      <c r="Z47"/>
      <c r="AA47"/>
      <c r="AB47"/>
      <c r="AC47"/>
      <c r="AD47"/>
      <c r="AE47"/>
      <c r="AF47"/>
      <c r="AG47"/>
      <c r="AH47"/>
      <c r="AI47"/>
      <c r="AJ47"/>
      <c r="AK47"/>
      <c r="AL47"/>
      <c r="AM47"/>
      <c r="AN47"/>
    </row>
  </sheetData>
  <mergeCells count="6">
    <mergeCell ref="AL2:AN2"/>
    <mergeCell ref="W2:Y2"/>
    <mergeCell ref="Z2:AB2"/>
    <mergeCell ref="AC2:AE2"/>
    <mergeCell ref="AF2:AH2"/>
    <mergeCell ref="AI2:AK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Datos</vt:lpstr>
      <vt:lpstr>BARCELONA-Memorias</vt:lpstr>
      <vt:lpstr>CADIZ</vt:lpstr>
      <vt:lpstr>SEVILLA</vt:lpstr>
      <vt:lpstr>MALAGA</vt:lpstr>
      <vt:lpstr>VALLADOLID</vt:lpstr>
      <vt:lpstr>SANTANDER</vt:lpstr>
      <vt:lpstr>BILBAO</vt:lpstr>
      <vt:lpstr>ZARAGOZA</vt:lpstr>
      <vt:lpstr>LA CORUÑA</vt:lpstr>
      <vt:lpstr>JEREZ DE LA FRONTERA</vt:lpstr>
      <vt:lpstr>SAN SEBASTIAN</vt:lpstr>
      <vt:lpstr>REUS</vt:lpstr>
      <vt:lpstr>BALEAR</vt:lpstr>
      <vt:lpstr>BURGOS</vt:lpstr>
      <vt:lpstr>PALENCIA</vt:lpstr>
      <vt:lpstr>OVIEDO</vt:lpstr>
      <vt:lpstr>VITORIA</vt:lpstr>
      <vt:lpstr>PAMPLONA</vt:lpstr>
      <vt:lpstr>TARRAGONA</vt:lpstr>
      <vt:lpstr>SANTIAGO</vt:lpstr>
      <vt:lpstr>Hoja1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Blasco</dc:creator>
  <cp:lastModifiedBy>TORREJON MORALES, SILVIA</cp:lastModifiedBy>
  <cp:lastPrinted>2015-07-06T17:50:41Z</cp:lastPrinted>
  <dcterms:created xsi:type="dcterms:W3CDTF">2015-06-22T13:11:07Z</dcterms:created>
  <dcterms:modified xsi:type="dcterms:W3CDTF">2017-08-22T13:12:42Z</dcterms:modified>
</cp:coreProperties>
</file>